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795" windowHeight="8190" activeTab="0"/>
  </bookViews>
  <sheets>
    <sheet name="Toutes les mesures" sheetId="1" r:id="rId1"/>
    <sheet name="CTN10k" sheetId="2" r:id="rId2"/>
    <sheet name="CTN1k" sheetId="3" r:id="rId3"/>
    <sheet name="lumière" sheetId="4" r:id="rId4"/>
    <sheet name="Pression" sheetId="5" r:id="rId5"/>
  </sheets>
  <definedNames/>
  <calcPr fullCalcOnLoad="1"/>
</workbook>
</file>

<file path=xl/sharedStrings.xml><?xml version="1.0" encoding="utf-8"?>
<sst xmlns="http://schemas.openxmlformats.org/spreadsheetml/2006/main" count="2776" uniqueCount="109">
  <si>
    <t>lumière bas</t>
  </si>
  <si>
    <t>lumière haut</t>
  </si>
  <si>
    <t>CTN 1k dehors</t>
  </si>
  <si>
    <t>Pression</t>
  </si>
  <si>
    <t>CTN 10 k dehors</t>
  </si>
  <si>
    <t>CTN 1K dedans</t>
  </si>
  <si>
    <t>Date</t>
  </si>
  <si>
    <t>Heure</t>
  </si>
  <si>
    <t>Chrono</t>
  </si>
  <si>
    <t>Voie1</t>
  </si>
  <si>
    <t>Voie2</t>
  </si>
  <si>
    <t>Voie3</t>
  </si>
  <si>
    <t>Voie4</t>
  </si>
  <si>
    <t>Voie5</t>
  </si>
  <si>
    <t>Voie6</t>
  </si>
  <si>
    <t>Voie7</t>
  </si>
  <si>
    <t>Voie8</t>
  </si>
  <si>
    <t>Piles</t>
  </si>
  <si>
    <t>0,43</t>
  </si>
  <si>
    <t>0,96</t>
  </si>
  <si>
    <t>0,00</t>
  </si>
  <si>
    <t>0,53</t>
  </si>
  <si>
    <t>4,84</t>
  </si>
  <si>
    <t>1,33</t>
  </si>
  <si>
    <t>0,51</t>
  </si>
  <si>
    <t>8,02</t>
  </si>
  <si>
    <t>0,94</t>
  </si>
  <si>
    <t>4,82</t>
  </si>
  <si>
    <t>1,35</t>
  </si>
  <si>
    <t>8,08</t>
  </si>
  <si>
    <t>0,92</t>
  </si>
  <si>
    <t>4,80</t>
  </si>
  <si>
    <t>0,41</t>
  </si>
  <si>
    <t>7,96</t>
  </si>
  <si>
    <t>0,90</t>
  </si>
  <si>
    <t>0,84</t>
  </si>
  <si>
    <t>0,35</t>
  </si>
  <si>
    <t>7,83</t>
  </si>
  <si>
    <t>0,39</t>
  </si>
  <si>
    <t>4,86</t>
  </si>
  <si>
    <t>7,89</t>
  </si>
  <si>
    <t>0,88</t>
  </si>
  <si>
    <t>0,37</t>
  </si>
  <si>
    <t>4,78</t>
  </si>
  <si>
    <t>4,76</t>
  </si>
  <si>
    <t>0,98</t>
  </si>
  <si>
    <t>4,88</t>
  </si>
  <si>
    <t>1,37</t>
  </si>
  <si>
    <t>0,45</t>
  </si>
  <si>
    <t>0,55</t>
  </si>
  <si>
    <t>0,47</t>
  </si>
  <si>
    <t>0,57</t>
  </si>
  <si>
    <t>8,15</t>
  </si>
  <si>
    <t>1,39</t>
  </si>
  <si>
    <t>7,77</t>
  </si>
  <si>
    <t>0,49</t>
  </si>
  <si>
    <t>1,41</t>
  </si>
  <si>
    <t>1,43</t>
  </si>
  <si>
    <t>0,33</t>
  </si>
  <si>
    <t>7,70</t>
  </si>
  <si>
    <t>1,45</t>
  </si>
  <si>
    <t>1,47</t>
  </si>
  <si>
    <t>1,49</t>
  </si>
  <si>
    <t>1,51</t>
  </si>
  <si>
    <t>0,59</t>
  </si>
  <si>
    <t>1,53</t>
  </si>
  <si>
    <t>0,31</t>
  </si>
  <si>
    <t>7,64</t>
  </si>
  <si>
    <t>0,29</t>
  </si>
  <si>
    <t>7,58</t>
  </si>
  <si>
    <t>0,27</t>
  </si>
  <si>
    <t>7,51</t>
  </si>
  <si>
    <t>0,25</t>
  </si>
  <si>
    <t>7,45</t>
  </si>
  <si>
    <t>0,24</t>
  </si>
  <si>
    <t>7,39</t>
  </si>
  <si>
    <t>0,22</t>
  </si>
  <si>
    <t>7,32</t>
  </si>
  <si>
    <t>0,20</t>
  </si>
  <si>
    <t>7,26</t>
  </si>
  <si>
    <t>0,18</t>
  </si>
  <si>
    <t>7,20</t>
  </si>
  <si>
    <t>0,16</t>
  </si>
  <si>
    <t>7,13</t>
  </si>
  <si>
    <t>0,10</t>
  </si>
  <si>
    <t>0,02</t>
  </si>
  <si>
    <t>0,08</t>
  </si>
  <si>
    <t>1,</t>
  </si>
  <si>
    <t>H</t>
  </si>
  <si>
    <t>M</t>
  </si>
  <si>
    <t>S</t>
  </si>
  <si>
    <t>timer (s)</t>
  </si>
  <si>
    <t>R =</t>
  </si>
  <si>
    <t>W</t>
  </si>
  <si>
    <t>R0 =</t>
  </si>
  <si>
    <t>B =</t>
  </si>
  <si>
    <t>V</t>
  </si>
  <si>
    <t>Ualim</t>
  </si>
  <si>
    <t>T (K)</t>
  </si>
  <si>
    <t>T (°C)</t>
  </si>
  <si>
    <t>Dehors</t>
  </si>
  <si>
    <t>Dedans</t>
  </si>
  <si>
    <t>Etalonnage</t>
  </si>
  <si>
    <t>U (V)</t>
  </si>
  <si>
    <t>Lum (lux)</t>
  </si>
  <si>
    <t>U = 0,0045 P - 0,4528</t>
  </si>
  <si>
    <t>P = (U+0,4528)/0,0045</t>
  </si>
  <si>
    <t>Pression en hecto Pascal</t>
  </si>
  <si>
    <t>U en V et P en hPa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</si>
</sst>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&quot;Vrai&quot;;&quot;Vrai&quot;;&quot;Faux&quot;"/>
    <numFmt numFmtId="166" formatCode="&quot;Actif&quot;;&quot;Actif&quot;;&quot;Inactif&quot;"/>
  </numFmts>
  <fonts count="13">
    <font>
      <sz val="10"/>
      <name val="Arial"/>
      <family val="0"/>
    </font>
    <font>
      <sz val="8"/>
      <name val="Arial"/>
      <family val="0"/>
    </font>
    <font>
      <sz val="10"/>
      <name val="Symbol"/>
      <family val="1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u val="single"/>
      <sz val="10"/>
      <name val="Arial"/>
      <family val="2"/>
    </font>
    <font>
      <b/>
      <sz val="14.5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0"/>
    </font>
    <font>
      <b/>
      <sz val="11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14" fontId="0" fillId="0" borderId="0" xfId="0" applyNumberFormat="1" applyAlignment="1">
      <alignment/>
    </xf>
    <xf numFmtId="21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2" fillId="0" borderId="5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1" fontId="0" fillId="0" borderId="0" xfId="0" applyNumberForma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Température extérieure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CTN10k!$A$3:$A$302</c:f>
              <c:numCache/>
            </c:numRef>
          </c:xVal>
          <c:yVal>
            <c:numRef>
              <c:f>CTN10k!$D$3:$D$302</c:f>
              <c:numCache/>
            </c:numRef>
          </c:yVal>
          <c:smooth val="1"/>
        </c:ser>
        <c:axId val="52919173"/>
        <c:axId val="6510510"/>
      </c:scatterChart>
      <c:valAx>
        <c:axId val="529191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temps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10510"/>
        <c:crosses val="autoZero"/>
        <c:crossBetween val="midCat"/>
        <c:dispUnits/>
      </c:valAx>
      <c:valAx>
        <c:axId val="65105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Température °C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91917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Température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température extérieure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CTN1k!$A$3:$A$302</c:f>
              <c:numCache/>
            </c:numRef>
          </c:xVal>
          <c:yVal>
            <c:numRef>
              <c:f>CTN1k!$E$3:$E$302</c:f>
              <c:numCache/>
            </c:numRef>
          </c:yVal>
          <c:smooth val="1"/>
        </c:ser>
        <c:ser>
          <c:idx val="1"/>
          <c:order val="1"/>
          <c:tx>
            <c:v>température intérieure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CTN1k!$A$3:$A$302</c:f>
              <c:numCache/>
            </c:numRef>
          </c:xVal>
          <c:yVal>
            <c:numRef>
              <c:f>CTN1k!$G$3:$G$302</c:f>
              <c:numCache/>
            </c:numRef>
          </c:yVal>
          <c:smooth val="1"/>
        </c:ser>
        <c:axId val="58594591"/>
        <c:axId val="57589272"/>
      </c:scatterChart>
      <c:valAx>
        <c:axId val="585945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temps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589272"/>
        <c:crosses val="autoZero"/>
        <c:crossBetween val="midCat"/>
        <c:dispUnits/>
      </c:valAx>
      <c:valAx>
        <c:axId val="57589272"/>
        <c:scaling>
          <c:orientation val="minMax"/>
          <c:max val="30"/>
          <c:min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Température °C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59459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v>vers le haut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lumière!$A$3:$A$303</c:f>
              <c:numCache/>
            </c:numRef>
          </c:xVal>
          <c:yVal>
            <c:numRef>
              <c:f>lumière!$D$3:$D$303</c:f>
              <c:numCache/>
            </c:numRef>
          </c:yVal>
          <c:smooth val="1"/>
        </c:ser>
        <c:ser>
          <c:idx val="1"/>
          <c:order val="1"/>
          <c:tx>
            <c:v>vers le bas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lumière!$A$3:$A$303</c:f>
              <c:numCache/>
            </c:numRef>
          </c:xVal>
          <c:yVal>
            <c:numRef>
              <c:f>lumière!$E$3:$E$303</c:f>
              <c:numCache/>
            </c:numRef>
          </c:yVal>
          <c:smooth val="1"/>
        </c:ser>
        <c:axId val="48541401"/>
        <c:axId val="34219426"/>
      </c:scatterChart>
      <c:valAx>
        <c:axId val="485414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Temps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219426"/>
        <c:crosses val="autoZero"/>
        <c:crossBetween val="midCat"/>
        <c:dispUnits/>
      </c:valAx>
      <c:valAx>
        <c:axId val="342194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Luminosité en lux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54140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Pression!$A$3:$A$303</c:f>
              <c:numCache/>
            </c:numRef>
          </c:xVal>
          <c:yVal>
            <c:numRef>
              <c:f>Pression!$C$3:$C$303</c:f>
              <c:numCache/>
            </c:numRef>
          </c:yVal>
          <c:smooth val="1"/>
        </c:ser>
        <c:axId val="39539379"/>
        <c:axId val="20310092"/>
      </c:scatterChart>
      <c:valAx>
        <c:axId val="395393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temps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310092"/>
        <c:crosses val="autoZero"/>
        <c:crossBetween val="midCat"/>
        <c:dispUnits/>
      </c:valAx>
      <c:valAx>
        <c:axId val="2031009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pression hPa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53937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0</xdr:row>
      <xdr:rowOff>38100</xdr:rowOff>
    </xdr:from>
    <xdr:to>
      <xdr:col>15</xdr:col>
      <xdr:colOff>133350</xdr:colOff>
      <xdr:row>16</xdr:row>
      <xdr:rowOff>114300</xdr:rowOff>
    </xdr:to>
    <xdr:grpSp>
      <xdr:nvGrpSpPr>
        <xdr:cNvPr id="1" name="Group 9"/>
        <xdr:cNvGrpSpPr>
          <a:grpSpLocks/>
        </xdr:cNvGrpSpPr>
      </xdr:nvGrpSpPr>
      <xdr:grpSpPr>
        <a:xfrm>
          <a:off x="4629150" y="38100"/>
          <a:ext cx="5353050" cy="2667000"/>
          <a:chOff x="486" y="4"/>
          <a:chExt cx="562" cy="280"/>
        </a:xfrm>
        <a:solidFill>
          <a:srgbClr val="FFFFFF"/>
        </a:solidFill>
      </xdr:grpSpPr>
      <xdr:sp>
        <xdr:nvSpPr>
          <xdr:cNvPr id="2" name="TextBox 1"/>
          <xdr:cNvSpPr txBox="1">
            <a:spLocks noChangeArrowheads="1"/>
          </xdr:cNvSpPr>
        </xdr:nvSpPr>
        <xdr:spPr>
          <a:xfrm>
            <a:off x="486" y="4"/>
            <a:ext cx="562" cy="28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sng" baseline="0">
                <a:latin typeface="Arial"/>
                <a:ea typeface="Arial"/>
                <a:cs typeface="Arial"/>
              </a:rPr>
              <a:t>Etalonnage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 :
Avec R = 33 k</a:t>
            </a:r>
            <a:r>
              <a:rPr lang="en-US" cap="none" sz="1000" b="0" i="0" u="none" baseline="0">
                <a:latin typeface="Symbol"/>
                <a:ea typeface="Symbol"/>
                <a:cs typeface="Symbol"/>
              </a:rPr>
              <a:t>W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 R0 = 10 k</a:t>
            </a:r>
            <a:r>
              <a:rPr lang="en-US" cap="none" sz="1000" b="0" i="0" u="none" baseline="0">
                <a:latin typeface="Symbol"/>
                <a:ea typeface="Symbol"/>
                <a:cs typeface="Symbol"/>
              </a:rPr>
              <a:t>W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 et B = 3610. La température est exprimée en K.
On mesure la tension aux bornes de R</a:t>
            </a:r>
            <a:r>
              <a:rPr lang="en-US" cap="none" sz="1000" b="0" i="0" u="none" baseline="-25000">
                <a:latin typeface="Arial"/>
                <a:ea typeface="Arial"/>
                <a:cs typeface="Arial"/>
              </a:rPr>
              <a:t>CTN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 : U = R</a:t>
            </a:r>
            <a:r>
              <a:rPr lang="en-US" cap="none" sz="1000" b="0" i="0" u="none" baseline="-25000">
                <a:latin typeface="Arial"/>
                <a:ea typeface="Arial"/>
                <a:cs typeface="Arial"/>
              </a:rPr>
              <a:t>CTN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.I
U</a:t>
            </a:r>
            <a:r>
              <a:rPr lang="en-US" cap="none" sz="1000" b="0" i="0" u="none" baseline="-25000">
                <a:latin typeface="Arial"/>
                <a:ea typeface="Arial"/>
                <a:cs typeface="Arial"/>
              </a:rPr>
              <a:t>alim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 = (R + R</a:t>
            </a:r>
            <a:r>
              <a:rPr lang="en-US" cap="none" sz="1000" b="0" i="0" u="none" baseline="-25000">
                <a:latin typeface="Arial"/>
                <a:ea typeface="Arial"/>
                <a:cs typeface="Arial"/>
              </a:rPr>
              <a:t>CTN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).I donc I = U</a:t>
            </a:r>
            <a:r>
              <a:rPr lang="en-US" cap="none" sz="1000" b="0" i="0" u="none" baseline="-25000">
                <a:latin typeface="Arial"/>
                <a:ea typeface="Arial"/>
                <a:cs typeface="Arial"/>
              </a:rPr>
              <a:t>alim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/(R + R</a:t>
            </a:r>
            <a:r>
              <a:rPr lang="en-US" cap="none" sz="1000" b="0" i="0" u="none" baseline="-25000">
                <a:latin typeface="Arial"/>
                <a:ea typeface="Arial"/>
                <a:cs typeface="Arial"/>
              </a:rPr>
              <a:t>CTN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)
La tension mesurée est donc U = R</a:t>
            </a:r>
            <a:r>
              <a:rPr lang="en-US" cap="none" sz="1000" b="0" i="0" u="none" baseline="-25000">
                <a:latin typeface="Arial"/>
                <a:ea typeface="Arial"/>
                <a:cs typeface="Arial"/>
              </a:rPr>
              <a:t>CTN</a:t>
            </a:r>
            <a:r>
              <a:rPr lang="en-US" cap="none" sz="1000" b="0" i="0" u="none" baseline="0">
                <a:latin typeface="Symbol"/>
                <a:ea typeface="Symbol"/>
                <a:cs typeface="Symbol"/>
              </a:rPr>
              <a:t>´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U</a:t>
            </a:r>
            <a:r>
              <a:rPr lang="en-US" cap="none" sz="1000" b="0" i="0" u="none" baseline="-25000">
                <a:latin typeface="Arial"/>
                <a:ea typeface="Arial"/>
                <a:cs typeface="Arial"/>
              </a:rPr>
              <a:t>alim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/(R + R</a:t>
            </a:r>
            <a:r>
              <a:rPr lang="en-US" cap="none" sz="1000" b="0" i="0" u="none" baseline="-25000">
                <a:latin typeface="Arial"/>
                <a:ea typeface="Arial"/>
                <a:cs typeface="Arial"/>
              </a:rPr>
              <a:t>CTN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)
U = U</a:t>
            </a:r>
            <a:r>
              <a:rPr lang="en-US" cap="none" sz="1000" b="0" i="0" u="none" baseline="-25000">
                <a:latin typeface="Arial"/>
                <a:ea typeface="Arial"/>
                <a:cs typeface="Arial"/>
              </a:rPr>
              <a:t>alim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/(R/R</a:t>
            </a:r>
            <a:r>
              <a:rPr lang="en-US" cap="none" sz="1000" b="0" i="0" u="none" baseline="-25000">
                <a:latin typeface="Arial"/>
                <a:ea typeface="Arial"/>
                <a:cs typeface="Arial"/>
              </a:rPr>
              <a:t>CTN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 + 1) = U</a:t>
            </a:r>
            <a:r>
              <a:rPr lang="en-US" cap="none" sz="1000" b="0" i="0" u="none" baseline="-25000">
                <a:latin typeface="Arial"/>
                <a:ea typeface="Arial"/>
                <a:cs typeface="Arial"/>
              </a:rPr>
              <a:t>alim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/(R/R</a:t>
            </a:r>
            <a:r>
              <a:rPr lang="en-US" cap="none" sz="1000" b="0" i="0" u="none" baseline="-25000">
                <a:latin typeface="Arial"/>
                <a:ea typeface="Arial"/>
                <a:cs typeface="Arial"/>
              </a:rPr>
              <a:t>0</a:t>
            </a:r>
            <a:r>
              <a:rPr lang="en-US" cap="none" sz="1000" b="0" i="0" u="none" baseline="0">
                <a:latin typeface="Symbol"/>
                <a:ea typeface="Symbol"/>
                <a:cs typeface="Symbol"/>
              </a:rPr>
              <a:t>´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</a:t>
            </a:r>
            <a:r>
              <a:rPr lang="en-US" cap="none" sz="1000" b="0" i="0" u="none" baseline="30000">
                <a:latin typeface="Arial"/>
                <a:ea typeface="Arial"/>
                <a:cs typeface="Arial"/>
              </a:rPr>
              <a:t>B(1/T - 1/298)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 + 1 ) 
On veut exprimer T en fonction de U.
Après quelques explications sur la fonction exponentielle et sur la fonction inverse Ln, c'est Héloïse et Charlotte qui parviennent à donner l'expression cherchée :
T = 
</a:t>
            </a:r>
          </a:p>
        </xdr:txBody>
      </xdr:sp>
      <xdr:pic>
        <xdr:nvPicPr>
          <xdr:cNvPr id="3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71" y="6"/>
            <a:ext cx="141" cy="44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Line 3"/>
          <xdr:cNvSpPr>
            <a:spLocks/>
          </xdr:cNvSpPr>
        </xdr:nvSpPr>
        <xdr:spPr>
          <a:xfrm>
            <a:off x="513" y="245"/>
            <a:ext cx="2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TextBox 4"/>
          <xdr:cNvSpPr txBox="1">
            <a:spLocks noChangeArrowheads="1"/>
          </xdr:cNvSpPr>
        </xdr:nvSpPr>
        <xdr:spPr>
          <a:xfrm>
            <a:off x="597" y="226"/>
            <a:ext cx="33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1</a:t>
            </a:r>
          </a:p>
        </xdr:txBody>
      </xdr:sp>
      <xdr:sp>
        <xdr:nvSpPr>
          <xdr:cNvPr id="6" name="TextBox 5"/>
          <xdr:cNvSpPr txBox="1">
            <a:spLocks noChangeArrowheads="1"/>
          </xdr:cNvSpPr>
        </xdr:nvSpPr>
        <xdr:spPr>
          <a:xfrm>
            <a:off x="535" y="255"/>
            <a:ext cx="251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(1/B)</a:t>
            </a:r>
            <a:r>
              <a:rPr lang="en-US" cap="none" sz="1000" b="0" i="0" u="none" baseline="0">
                <a:latin typeface="Symbol"/>
                <a:ea typeface="Symbol"/>
                <a:cs typeface="Symbol"/>
              </a:rPr>
              <a:t>´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Ln[(R/R</a:t>
            </a:r>
            <a:r>
              <a:rPr lang="en-US" cap="none" sz="1000" b="0" i="0" u="none" baseline="-25000">
                <a:latin typeface="Arial"/>
                <a:ea typeface="Arial"/>
                <a:cs typeface="Arial"/>
              </a:rPr>
              <a:t>0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)/(U</a:t>
            </a:r>
            <a:r>
              <a:rPr lang="en-US" cap="none" sz="1000" b="0" i="0" u="none" baseline="-25000">
                <a:latin typeface="Arial"/>
                <a:ea typeface="Arial"/>
                <a:cs typeface="Arial"/>
              </a:rPr>
              <a:t>alim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/U - 1)] + 1/298</a:t>
            </a:r>
          </a:p>
        </xdr:txBody>
      </xdr:sp>
    </xdr:grpSp>
    <xdr:clientData/>
  </xdr:twoCellAnchor>
  <xdr:twoCellAnchor>
    <xdr:from>
      <xdr:col>6</xdr:col>
      <xdr:colOff>0</xdr:colOff>
      <xdr:row>17</xdr:row>
      <xdr:rowOff>66675</xdr:rowOff>
    </xdr:from>
    <xdr:to>
      <xdr:col>16</xdr:col>
      <xdr:colOff>133350</xdr:colOff>
      <xdr:row>39</xdr:row>
      <xdr:rowOff>66675</xdr:rowOff>
    </xdr:to>
    <xdr:graphicFrame>
      <xdr:nvGraphicFramePr>
        <xdr:cNvPr id="7" name="Chart 8"/>
        <xdr:cNvGraphicFramePr/>
      </xdr:nvGraphicFramePr>
      <xdr:xfrm>
        <a:off x="3648075" y="2819400"/>
        <a:ext cx="7096125" cy="3562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114300</xdr:colOff>
      <xdr:row>0</xdr:row>
      <xdr:rowOff>38100</xdr:rowOff>
    </xdr:from>
    <xdr:to>
      <xdr:col>17</xdr:col>
      <xdr:colOff>133350</xdr:colOff>
      <xdr:row>16</xdr:row>
      <xdr:rowOff>114300</xdr:rowOff>
    </xdr:to>
    <xdr:grpSp>
      <xdr:nvGrpSpPr>
        <xdr:cNvPr id="1" name="Group 8"/>
        <xdr:cNvGrpSpPr>
          <a:grpSpLocks/>
        </xdr:cNvGrpSpPr>
      </xdr:nvGrpSpPr>
      <xdr:grpSpPr>
        <a:xfrm>
          <a:off x="5915025" y="38100"/>
          <a:ext cx="5353050" cy="2667000"/>
          <a:chOff x="621" y="4"/>
          <a:chExt cx="562" cy="280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621" y="4"/>
            <a:ext cx="562" cy="28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sng" baseline="0">
                <a:latin typeface="Arial"/>
                <a:ea typeface="Arial"/>
                <a:cs typeface="Arial"/>
              </a:rPr>
              <a:t>Etalonnage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 :
Avec R = 33 k</a:t>
            </a:r>
            <a:r>
              <a:rPr lang="en-US" cap="none" sz="1000" b="0" i="0" u="none" baseline="0">
                <a:latin typeface="Symbol"/>
                <a:ea typeface="Symbol"/>
                <a:cs typeface="Symbol"/>
              </a:rPr>
              <a:t>W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 R0 = 10 k</a:t>
            </a:r>
            <a:r>
              <a:rPr lang="en-US" cap="none" sz="1000" b="0" i="0" u="none" baseline="0">
                <a:latin typeface="Symbol"/>
                <a:ea typeface="Symbol"/>
                <a:cs typeface="Symbol"/>
              </a:rPr>
              <a:t>W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 et B = 3610. La température est exprimée en K.
On mesure la tension aux bornes de R</a:t>
            </a:r>
            <a:r>
              <a:rPr lang="en-US" cap="none" sz="1000" b="0" i="0" u="none" baseline="-25000">
                <a:latin typeface="Arial"/>
                <a:ea typeface="Arial"/>
                <a:cs typeface="Arial"/>
              </a:rPr>
              <a:t>CTN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 : U = R</a:t>
            </a:r>
            <a:r>
              <a:rPr lang="en-US" cap="none" sz="1000" b="0" i="0" u="none" baseline="-25000">
                <a:latin typeface="Arial"/>
                <a:ea typeface="Arial"/>
                <a:cs typeface="Arial"/>
              </a:rPr>
              <a:t>CTN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.I
U</a:t>
            </a:r>
            <a:r>
              <a:rPr lang="en-US" cap="none" sz="1000" b="0" i="0" u="none" baseline="-25000">
                <a:latin typeface="Arial"/>
                <a:ea typeface="Arial"/>
                <a:cs typeface="Arial"/>
              </a:rPr>
              <a:t>alim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 = (R + R</a:t>
            </a:r>
            <a:r>
              <a:rPr lang="en-US" cap="none" sz="1000" b="0" i="0" u="none" baseline="-25000">
                <a:latin typeface="Arial"/>
                <a:ea typeface="Arial"/>
                <a:cs typeface="Arial"/>
              </a:rPr>
              <a:t>CTN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).I donc I = U</a:t>
            </a:r>
            <a:r>
              <a:rPr lang="en-US" cap="none" sz="1000" b="0" i="0" u="none" baseline="-25000">
                <a:latin typeface="Arial"/>
                <a:ea typeface="Arial"/>
                <a:cs typeface="Arial"/>
              </a:rPr>
              <a:t>alim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/(R + R</a:t>
            </a:r>
            <a:r>
              <a:rPr lang="en-US" cap="none" sz="1000" b="0" i="0" u="none" baseline="-25000">
                <a:latin typeface="Arial"/>
                <a:ea typeface="Arial"/>
                <a:cs typeface="Arial"/>
              </a:rPr>
              <a:t>CTN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)
La tension mesurée est donc U = R</a:t>
            </a:r>
            <a:r>
              <a:rPr lang="en-US" cap="none" sz="1000" b="0" i="0" u="none" baseline="-25000">
                <a:latin typeface="Arial"/>
                <a:ea typeface="Arial"/>
                <a:cs typeface="Arial"/>
              </a:rPr>
              <a:t>CTN</a:t>
            </a:r>
            <a:r>
              <a:rPr lang="en-US" cap="none" sz="1000" b="0" i="0" u="none" baseline="0">
                <a:latin typeface="Symbol"/>
                <a:ea typeface="Symbol"/>
                <a:cs typeface="Symbol"/>
              </a:rPr>
              <a:t>´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U</a:t>
            </a:r>
            <a:r>
              <a:rPr lang="en-US" cap="none" sz="1000" b="0" i="0" u="none" baseline="-25000">
                <a:latin typeface="Arial"/>
                <a:ea typeface="Arial"/>
                <a:cs typeface="Arial"/>
              </a:rPr>
              <a:t>alim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/(R + R</a:t>
            </a:r>
            <a:r>
              <a:rPr lang="en-US" cap="none" sz="1000" b="0" i="0" u="none" baseline="-25000">
                <a:latin typeface="Arial"/>
                <a:ea typeface="Arial"/>
                <a:cs typeface="Arial"/>
              </a:rPr>
              <a:t>CTN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)
U = U</a:t>
            </a:r>
            <a:r>
              <a:rPr lang="en-US" cap="none" sz="1000" b="0" i="0" u="none" baseline="-25000">
                <a:latin typeface="Arial"/>
                <a:ea typeface="Arial"/>
                <a:cs typeface="Arial"/>
              </a:rPr>
              <a:t>alim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/(R/R</a:t>
            </a:r>
            <a:r>
              <a:rPr lang="en-US" cap="none" sz="1000" b="0" i="0" u="none" baseline="-25000">
                <a:latin typeface="Arial"/>
                <a:ea typeface="Arial"/>
                <a:cs typeface="Arial"/>
              </a:rPr>
              <a:t>CTN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 + 1) = U</a:t>
            </a:r>
            <a:r>
              <a:rPr lang="en-US" cap="none" sz="1000" b="0" i="0" u="none" baseline="-25000">
                <a:latin typeface="Arial"/>
                <a:ea typeface="Arial"/>
                <a:cs typeface="Arial"/>
              </a:rPr>
              <a:t>alim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/(R/R</a:t>
            </a:r>
            <a:r>
              <a:rPr lang="en-US" cap="none" sz="1000" b="0" i="0" u="none" baseline="-25000">
                <a:latin typeface="Arial"/>
                <a:ea typeface="Arial"/>
                <a:cs typeface="Arial"/>
              </a:rPr>
              <a:t>0</a:t>
            </a:r>
            <a:r>
              <a:rPr lang="en-US" cap="none" sz="1000" b="0" i="0" u="none" baseline="0">
                <a:latin typeface="Symbol"/>
                <a:ea typeface="Symbol"/>
                <a:cs typeface="Symbol"/>
              </a:rPr>
              <a:t>´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</a:t>
            </a:r>
            <a:r>
              <a:rPr lang="en-US" cap="none" sz="1000" b="0" i="0" u="none" baseline="30000">
                <a:latin typeface="Arial"/>
                <a:ea typeface="Arial"/>
                <a:cs typeface="Arial"/>
              </a:rPr>
              <a:t>B(1/T - 1/298)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 + 1 ) 
On veut exprimer T en fonction de U.
Après quelques explications sur la fonction exponentielle et sur la fonction inverse Ln, c'est Héloïse et Charlotte qui parviennent à donner l'expression cherchée :
T = 
</a:t>
            </a:r>
          </a:p>
        </xdr:txBody>
      </xdr:sp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06" y="6"/>
            <a:ext cx="141" cy="44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Line 4"/>
          <xdr:cNvSpPr>
            <a:spLocks/>
          </xdr:cNvSpPr>
        </xdr:nvSpPr>
        <xdr:spPr>
          <a:xfrm>
            <a:off x="648" y="245"/>
            <a:ext cx="2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TextBox 5"/>
          <xdr:cNvSpPr txBox="1">
            <a:spLocks noChangeArrowheads="1"/>
          </xdr:cNvSpPr>
        </xdr:nvSpPr>
        <xdr:spPr>
          <a:xfrm>
            <a:off x="735" y="227"/>
            <a:ext cx="33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1</a:t>
            </a:r>
          </a:p>
        </xdr:txBody>
      </xdr:sp>
      <xdr:sp>
        <xdr:nvSpPr>
          <xdr:cNvPr id="6" name="TextBox 6"/>
          <xdr:cNvSpPr txBox="1">
            <a:spLocks noChangeArrowheads="1"/>
          </xdr:cNvSpPr>
        </xdr:nvSpPr>
        <xdr:spPr>
          <a:xfrm>
            <a:off x="670" y="255"/>
            <a:ext cx="264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(1/B)</a:t>
            </a:r>
            <a:r>
              <a:rPr lang="en-US" cap="none" sz="1000" b="0" i="0" u="none" baseline="0">
                <a:latin typeface="Symbol"/>
                <a:ea typeface="Symbol"/>
                <a:cs typeface="Symbol"/>
              </a:rPr>
              <a:t>´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Ln[(R/R</a:t>
            </a:r>
            <a:r>
              <a:rPr lang="en-US" cap="none" sz="1000" b="0" i="0" u="none" baseline="-25000">
                <a:latin typeface="Arial"/>
                <a:ea typeface="Arial"/>
                <a:cs typeface="Arial"/>
              </a:rPr>
              <a:t>0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)/(U</a:t>
            </a:r>
            <a:r>
              <a:rPr lang="en-US" cap="none" sz="1000" b="0" i="0" u="none" baseline="-25000">
                <a:latin typeface="Arial"/>
                <a:ea typeface="Arial"/>
                <a:cs typeface="Arial"/>
              </a:rPr>
              <a:t>alim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/U - 1)] + 1/298</a:t>
            </a:r>
          </a:p>
        </xdr:txBody>
      </xdr:sp>
    </xdr:grpSp>
    <xdr:clientData/>
  </xdr:twoCellAnchor>
  <xdr:twoCellAnchor>
    <xdr:from>
      <xdr:col>8</xdr:col>
      <xdr:colOff>0</xdr:colOff>
      <xdr:row>17</xdr:row>
      <xdr:rowOff>66675</xdr:rowOff>
    </xdr:from>
    <xdr:to>
      <xdr:col>18</xdr:col>
      <xdr:colOff>133350</xdr:colOff>
      <xdr:row>39</xdr:row>
      <xdr:rowOff>66675</xdr:rowOff>
    </xdr:to>
    <xdr:graphicFrame>
      <xdr:nvGraphicFramePr>
        <xdr:cNvPr id="7" name="Chart 7"/>
        <xdr:cNvGraphicFramePr/>
      </xdr:nvGraphicFramePr>
      <xdr:xfrm>
        <a:off x="4933950" y="2819400"/>
        <a:ext cx="7096125" cy="3562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1</xdr:row>
      <xdr:rowOff>19050</xdr:rowOff>
    </xdr:from>
    <xdr:to>
      <xdr:col>13</xdr:col>
      <xdr:colOff>104775</xdr:colOff>
      <xdr:row>15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76825" y="180975"/>
          <a:ext cx="4657725" cy="2400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190500</xdr:colOff>
      <xdr:row>15</xdr:row>
      <xdr:rowOff>95250</xdr:rowOff>
    </xdr:from>
    <xdr:to>
      <xdr:col>14</xdr:col>
      <xdr:colOff>628650</xdr:colOff>
      <xdr:row>39</xdr:row>
      <xdr:rowOff>0</xdr:rowOff>
    </xdr:to>
    <xdr:graphicFrame>
      <xdr:nvGraphicFramePr>
        <xdr:cNvPr id="2" name="Chart 3"/>
        <xdr:cNvGraphicFramePr/>
      </xdr:nvGraphicFramePr>
      <xdr:xfrm>
        <a:off x="3724275" y="2524125"/>
        <a:ext cx="729615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4</xdr:row>
      <xdr:rowOff>133350</xdr:rowOff>
    </xdr:from>
    <xdr:to>
      <xdr:col>12</xdr:col>
      <xdr:colOff>57150</xdr:colOff>
      <xdr:row>30</xdr:row>
      <xdr:rowOff>95250</xdr:rowOff>
    </xdr:to>
    <xdr:graphicFrame>
      <xdr:nvGraphicFramePr>
        <xdr:cNvPr id="1" name="Chart 1"/>
        <xdr:cNvGraphicFramePr/>
      </xdr:nvGraphicFramePr>
      <xdr:xfrm>
        <a:off x="3171825" y="781050"/>
        <a:ext cx="64865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3"/>
  <sheetViews>
    <sheetView tabSelected="1" workbookViewId="0" topLeftCell="A1">
      <selection activeCell="A1" sqref="A1"/>
    </sheetView>
  </sheetViews>
  <sheetFormatPr defaultColWidth="11.421875" defaultRowHeight="12.75"/>
  <cols>
    <col min="3" max="3" width="5.28125" style="3" customWidth="1"/>
    <col min="4" max="4" width="4.8515625" style="3" customWidth="1"/>
    <col min="5" max="5" width="4.421875" style="3" customWidth="1"/>
    <col min="6" max="6" width="8.57421875" style="3" customWidth="1"/>
    <col min="7" max="7" width="7.28125" style="0" customWidth="1"/>
    <col min="11" max="11" width="14.140625" style="0" customWidth="1"/>
    <col min="12" max="12" width="9.421875" style="0" customWidth="1"/>
    <col min="13" max="13" width="16.421875" style="0" customWidth="1"/>
    <col min="14" max="14" width="16.00390625" style="0" customWidth="1"/>
  </cols>
  <sheetData>
    <row r="1" spans="8:14" ht="12.75">
      <c r="H1" t="s">
        <v>0</v>
      </c>
      <c r="I1" t="s">
        <v>1</v>
      </c>
      <c r="K1" t="s">
        <v>2</v>
      </c>
      <c r="L1" t="s">
        <v>3</v>
      </c>
      <c r="M1" t="s">
        <v>4</v>
      </c>
      <c r="N1" t="s">
        <v>5</v>
      </c>
    </row>
    <row r="2" spans="1:16" ht="12.75">
      <c r="A2" t="s">
        <v>6</v>
      </c>
      <c r="B2" t="s">
        <v>7</v>
      </c>
      <c r="C2" s="3" t="s">
        <v>88</v>
      </c>
      <c r="D2" s="3" t="s">
        <v>89</v>
      </c>
      <c r="E2" s="3" t="s">
        <v>90</v>
      </c>
      <c r="F2" s="3" t="s">
        <v>91</v>
      </c>
      <c r="G2" t="s">
        <v>8</v>
      </c>
      <c r="H2" t="s">
        <v>9</v>
      </c>
      <c r="I2" t="s">
        <v>10</v>
      </c>
      <c r="J2" t="s">
        <v>11</v>
      </c>
      <c r="K2" t="s">
        <v>12</v>
      </c>
      <c r="L2" t="s">
        <v>13</v>
      </c>
      <c r="M2" t="s">
        <v>14</v>
      </c>
      <c r="N2" t="s">
        <v>15</v>
      </c>
      <c r="O2" t="s">
        <v>16</v>
      </c>
      <c r="P2" t="s">
        <v>17</v>
      </c>
    </row>
    <row r="3" spans="1:16" ht="12.75">
      <c r="A3" s="1">
        <v>39597</v>
      </c>
      <c r="B3" s="2">
        <v>0.657800925925926</v>
      </c>
      <c r="C3" s="3">
        <f>HOUR(B3)</f>
        <v>15</v>
      </c>
      <c r="D3" s="3">
        <f>MINUTE(B3)</f>
        <v>47</v>
      </c>
      <c r="E3" s="3">
        <f>SECOND(B3)</f>
        <v>14</v>
      </c>
      <c r="F3" s="3">
        <f>C3*3600+D3*60+E3</f>
        <v>56834</v>
      </c>
      <c r="G3">
        <v>0</v>
      </c>
      <c r="H3" t="s">
        <v>18</v>
      </c>
      <c r="I3" t="s">
        <v>19</v>
      </c>
      <c r="J3" t="s">
        <v>20</v>
      </c>
      <c r="K3" t="s">
        <v>21</v>
      </c>
      <c r="L3" t="s">
        <v>22</v>
      </c>
      <c r="M3" t="s">
        <v>23</v>
      </c>
      <c r="N3" t="s">
        <v>24</v>
      </c>
      <c r="O3" t="s">
        <v>20</v>
      </c>
      <c r="P3" t="s">
        <v>25</v>
      </c>
    </row>
    <row r="4" spans="1:16" ht="12.75">
      <c r="A4" s="1">
        <v>39597</v>
      </c>
      <c r="B4" s="2">
        <v>0.6578703703703704</v>
      </c>
      <c r="C4" s="3">
        <f>HOUR(B4)</f>
        <v>15</v>
      </c>
      <c r="D4" s="3">
        <f>MINUTE(B4)</f>
        <v>47</v>
      </c>
      <c r="E4" s="3">
        <f>SECOND(B4)</f>
        <v>20</v>
      </c>
      <c r="F4" s="3">
        <f>C4*3600+D4*60+E4</f>
        <v>56840</v>
      </c>
      <c r="G4">
        <f>G3+F4-F3</f>
        <v>6</v>
      </c>
      <c r="H4" t="s">
        <v>18</v>
      </c>
      <c r="I4" t="s">
        <v>26</v>
      </c>
      <c r="J4" t="s">
        <v>20</v>
      </c>
      <c r="K4" t="s">
        <v>21</v>
      </c>
      <c r="L4" t="s">
        <v>27</v>
      </c>
      <c r="M4" t="s">
        <v>28</v>
      </c>
      <c r="N4" t="s">
        <v>24</v>
      </c>
      <c r="O4" t="s">
        <v>20</v>
      </c>
      <c r="P4" t="s">
        <v>29</v>
      </c>
    </row>
    <row r="5" spans="1:16" ht="12.75">
      <c r="A5" s="1">
        <v>39597</v>
      </c>
      <c r="B5" s="2">
        <v>0.6578935185185185</v>
      </c>
      <c r="C5" s="3">
        <f aca="true" t="shared" si="0" ref="C5:C68">HOUR(B5)</f>
        <v>15</v>
      </c>
      <c r="D5" s="3">
        <f aca="true" t="shared" si="1" ref="D5:D68">MINUTE(B5)</f>
        <v>47</v>
      </c>
      <c r="E5" s="3">
        <f aca="true" t="shared" si="2" ref="E5:E68">SECOND(B5)</f>
        <v>22</v>
      </c>
      <c r="F5" s="3">
        <f aca="true" t="shared" si="3" ref="F5:F68">C5*3600+D5*60+E5</f>
        <v>56842</v>
      </c>
      <c r="G5">
        <f aca="true" t="shared" si="4" ref="G5:G68">G4+F5-F4</f>
        <v>8</v>
      </c>
      <c r="H5" t="s">
        <v>18</v>
      </c>
      <c r="I5" t="s">
        <v>30</v>
      </c>
      <c r="J5" t="s">
        <v>20</v>
      </c>
      <c r="K5" t="s">
        <v>21</v>
      </c>
      <c r="L5" t="s">
        <v>31</v>
      </c>
      <c r="M5" t="s">
        <v>28</v>
      </c>
      <c r="N5" t="s">
        <v>24</v>
      </c>
      <c r="O5" t="s">
        <v>20</v>
      </c>
      <c r="P5" t="s">
        <v>29</v>
      </c>
    </row>
    <row r="6" spans="1:16" ht="12.75">
      <c r="A6" s="1">
        <v>39597</v>
      </c>
      <c r="B6" s="2">
        <v>0.6579282407407407</v>
      </c>
      <c r="C6" s="3">
        <f t="shared" si="0"/>
        <v>15</v>
      </c>
      <c r="D6" s="3">
        <f t="shared" si="1"/>
        <v>47</v>
      </c>
      <c r="E6" s="3">
        <f t="shared" si="2"/>
        <v>25</v>
      </c>
      <c r="F6" s="3">
        <f t="shared" si="3"/>
        <v>56845</v>
      </c>
      <c r="G6">
        <f t="shared" si="4"/>
        <v>11</v>
      </c>
      <c r="H6" t="s">
        <v>32</v>
      </c>
      <c r="I6" t="s">
        <v>19</v>
      </c>
      <c r="J6" t="s">
        <v>20</v>
      </c>
      <c r="K6" t="s">
        <v>21</v>
      </c>
      <c r="L6" t="s">
        <v>27</v>
      </c>
      <c r="M6" t="s">
        <v>28</v>
      </c>
      <c r="N6" t="s">
        <v>24</v>
      </c>
      <c r="O6" t="s">
        <v>20</v>
      </c>
      <c r="P6" t="s">
        <v>25</v>
      </c>
    </row>
    <row r="7" spans="1:16" ht="12.75">
      <c r="A7" s="1">
        <v>39597</v>
      </c>
      <c r="B7" s="2">
        <v>0.657962962962963</v>
      </c>
      <c r="C7" s="3">
        <f t="shared" si="0"/>
        <v>15</v>
      </c>
      <c r="D7" s="3">
        <f t="shared" si="1"/>
        <v>47</v>
      </c>
      <c r="E7" s="3">
        <f t="shared" si="2"/>
        <v>28</v>
      </c>
      <c r="F7" s="3">
        <f t="shared" si="3"/>
        <v>56848</v>
      </c>
      <c r="G7">
        <f t="shared" si="4"/>
        <v>14</v>
      </c>
      <c r="H7" t="s">
        <v>32</v>
      </c>
      <c r="I7" t="s">
        <v>19</v>
      </c>
      <c r="J7" t="s">
        <v>20</v>
      </c>
      <c r="K7" t="s">
        <v>21</v>
      </c>
      <c r="L7" t="s">
        <v>22</v>
      </c>
      <c r="M7" t="s">
        <v>28</v>
      </c>
      <c r="N7" t="s">
        <v>24</v>
      </c>
      <c r="O7" t="s">
        <v>20</v>
      </c>
      <c r="P7" t="s">
        <v>33</v>
      </c>
    </row>
    <row r="8" spans="1:16" ht="12.75">
      <c r="A8" s="1">
        <v>39597</v>
      </c>
      <c r="B8" s="2">
        <v>0.6580092592592592</v>
      </c>
      <c r="C8" s="3">
        <f t="shared" si="0"/>
        <v>15</v>
      </c>
      <c r="D8" s="3">
        <f t="shared" si="1"/>
        <v>47</v>
      </c>
      <c r="E8" s="3">
        <f t="shared" si="2"/>
        <v>32</v>
      </c>
      <c r="F8" s="3">
        <f t="shared" si="3"/>
        <v>56852</v>
      </c>
      <c r="G8">
        <f t="shared" si="4"/>
        <v>18</v>
      </c>
      <c r="H8" t="s">
        <v>32</v>
      </c>
      <c r="I8" t="s">
        <v>30</v>
      </c>
      <c r="J8" t="s">
        <v>20</v>
      </c>
      <c r="K8" t="s">
        <v>21</v>
      </c>
      <c r="L8" t="s">
        <v>22</v>
      </c>
      <c r="M8" t="s">
        <v>28</v>
      </c>
      <c r="N8" t="s">
        <v>24</v>
      </c>
      <c r="O8" t="s">
        <v>20</v>
      </c>
      <c r="P8" t="s">
        <v>25</v>
      </c>
    </row>
    <row r="9" spans="1:16" ht="12.75">
      <c r="A9" s="1">
        <v>39597</v>
      </c>
      <c r="B9" s="2">
        <v>0.6580324074074074</v>
      </c>
      <c r="C9" s="3">
        <f t="shared" si="0"/>
        <v>15</v>
      </c>
      <c r="D9" s="3">
        <f t="shared" si="1"/>
        <v>47</v>
      </c>
      <c r="E9" s="3">
        <f t="shared" si="2"/>
        <v>34</v>
      </c>
      <c r="F9" s="3">
        <f t="shared" si="3"/>
        <v>56854</v>
      </c>
      <c r="G9">
        <f t="shared" si="4"/>
        <v>20</v>
      </c>
      <c r="H9" t="s">
        <v>32</v>
      </c>
      <c r="I9" t="s">
        <v>34</v>
      </c>
      <c r="J9" t="s">
        <v>20</v>
      </c>
      <c r="K9" t="s">
        <v>21</v>
      </c>
      <c r="L9" t="s">
        <v>22</v>
      </c>
      <c r="M9" t="s">
        <v>28</v>
      </c>
      <c r="N9" t="s">
        <v>24</v>
      </c>
      <c r="O9" t="s">
        <v>20</v>
      </c>
      <c r="P9" t="s">
        <v>25</v>
      </c>
    </row>
    <row r="10" spans="1:16" ht="12.75">
      <c r="A10" s="1">
        <v>39597</v>
      </c>
      <c r="B10" s="2">
        <v>0.6581134259259259</v>
      </c>
      <c r="C10" s="3">
        <f t="shared" si="0"/>
        <v>15</v>
      </c>
      <c r="D10" s="3">
        <f t="shared" si="1"/>
        <v>47</v>
      </c>
      <c r="E10" s="3">
        <f t="shared" si="2"/>
        <v>41</v>
      </c>
      <c r="F10" s="3">
        <f t="shared" si="3"/>
        <v>56861</v>
      </c>
      <c r="G10">
        <f t="shared" si="4"/>
        <v>27</v>
      </c>
      <c r="H10" t="s">
        <v>32</v>
      </c>
      <c r="I10" t="s">
        <v>35</v>
      </c>
      <c r="J10" t="s">
        <v>20</v>
      </c>
      <c r="K10" t="s">
        <v>21</v>
      </c>
      <c r="L10" t="s">
        <v>27</v>
      </c>
      <c r="M10" t="s">
        <v>28</v>
      </c>
      <c r="N10" t="s">
        <v>24</v>
      </c>
      <c r="O10" t="s">
        <v>20</v>
      </c>
      <c r="P10" t="s">
        <v>33</v>
      </c>
    </row>
    <row r="11" spans="1:16" ht="12.75">
      <c r="A11" s="1">
        <v>39597</v>
      </c>
      <c r="B11" s="2">
        <v>0.6581481481481481</v>
      </c>
      <c r="C11" s="3">
        <f t="shared" si="0"/>
        <v>15</v>
      </c>
      <c r="D11" s="3">
        <f t="shared" si="1"/>
        <v>47</v>
      </c>
      <c r="E11" s="3">
        <f t="shared" si="2"/>
        <v>44</v>
      </c>
      <c r="F11" s="3">
        <f t="shared" si="3"/>
        <v>56864</v>
      </c>
      <c r="G11">
        <f t="shared" si="4"/>
        <v>30</v>
      </c>
      <c r="H11" t="s">
        <v>36</v>
      </c>
      <c r="I11" t="s">
        <v>30</v>
      </c>
      <c r="J11" t="s">
        <v>20</v>
      </c>
      <c r="K11" t="s">
        <v>21</v>
      </c>
      <c r="L11" t="s">
        <v>22</v>
      </c>
      <c r="M11" t="s">
        <v>28</v>
      </c>
      <c r="N11" t="s">
        <v>24</v>
      </c>
      <c r="O11" t="s">
        <v>20</v>
      </c>
      <c r="P11" t="s">
        <v>37</v>
      </c>
    </row>
    <row r="12" spans="1:16" ht="12.75">
      <c r="A12" s="1">
        <v>39597</v>
      </c>
      <c r="B12" s="2">
        <v>0.6581944444444444</v>
      </c>
      <c r="C12" s="3">
        <f t="shared" si="0"/>
        <v>15</v>
      </c>
      <c r="D12" s="3">
        <f t="shared" si="1"/>
        <v>47</v>
      </c>
      <c r="E12" s="3">
        <f t="shared" si="2"/>
        <v>48</v>
      </c>
      <c r="F12" s="3">
        <f t="shared" si="3"/>
        <v>56868</v>
      </c>
      <c r="G12">
        <f t="shared" si="4"/>
        <v>34</v>
      </c>
      <c r="H12" t="s">
        <v>38</v>
      </c>
      <c r="I12" t="s">
        <v>26</v>
      </c>
      <c r="J12" t="s">
        <v>20</v>
      </c>
      <c r="K12" t="s">
        <v>21</v>
      </c>
      <c r="L12" t="s">
        <v>39</v>
      </c>
      <c r="M12" t="s">
        <v>28</v>
      </c>
      <c r="N12" t="s">
        <v>24</v>
      </c>
      <c r="O12" t="s">
        <v>20</v>
      </c>
      <c r="P12" t="s">
        <v>33</v>
      </c>
    </row>
    <row r="13" spans="1:16" ht="12.75">
      <c r="A13" s="1">
        <v>39597</v>
      </c>
      <c r="B13" s="2">
        <v>0.6582175925925926</v>
      </c>
      <c r="C13" s="3">
        <f t="shared" si="0"/>
        <v>15</v>
      </c>
      <c r="D13" s="3">
        <f t="shared" si="1"/>
        <v>47</v>
      </c>
      <c r="E13" s="3">
        <f t="shared" si="2"/>
        <v>50</v>
      </c>
      <c r="F13" s="3">
        <f t="shared" si="3"/>
        <v>56870</v>
      </c>
      <c r="G13">
        <f t="shared" si="4"/>
        <v>36</v>
      </c>
      <c r="H13" t="s">
        <v>38</v>
      </c>
      <c r="I13" t="s">
        <v>19</v>
      </c>
      <c r="J13" t="s">
        <v>20</v>
      </c>
      <c r="K13" t="s">
        <v>21</v>
      </c>
      <c r="L13" t="s">
        <v>22</v>
      </c>
      <c r="M13" t="s">
        <v>28</v>
      </c>
      <c r="N13" t="s">
        <v>24</v>
      </c>
      <c r="O13" t="s">
        <v>20</v>
      </c>
      <c r="P13" t="s">
        <v>33</v>
      </c>
    </row>
    <row r="14" spans="1:16" ht="12.75">
      <c r="A14" s="1">
        <v>39597</v>
      </c>
      <c r="B14" s="2">
        <v>0.6582407407407408</v>
      </c>
      <c r="C14" s="3">
        <f t="shared" si="0"/>
        <v>15</v>
      </c>
      <c r="D14" s="3">
        <f t="shared" si="1"/>
        <v>47</v>
      </c>
      <c r="E14" s="3">
        <f t="shared" si="2"/>
        <v>52</v>
      </c>
      <c r="F14" s="3">
        <f t="shared" si="3"/>
        <v>56872</v>
      </c>
      <c r="G14">
        <f t="shared" si="4"/>
        <v>38</v>
      </c>
      <c r="H14" t="s">
        <v>38</v>
      </c>
      <c r="I14" t="s">
        <v>30</v>
      </c>
      <c r="J14" t="s">
        <v>20</v>
      </c>
      <c r="K14" t="s">
        <v>21</v>
      </c>
      <c r="L14" t="s">
        <v>22</v>
      </c>
      <c r="M14" t="s">
        <v>28</v>
      </c>
      <c r="N14" t="s">
        <v>24</v>
      </c>
      <c r="O14" t="s">
        <v>20</v>
      </c>
      <c r="P14" t="s">
        <v>33</v>
      </c>
    </row>
    <row r="15" spans="1:16" ht="12.75">
      <c r="A15" s="1">
        <v>39597</v>
      </c>
      <c r="B15" s="2">
        <v>0.6583333333333333</v>
      </c>
      <c r="C15" s="3">
        <f t="shared" si="0"/>
        <v>15</v>
      </c>
      <c r="D15" s="3">
        <f t="shared" si="1"/>
        <v>48</v>
      </c>
      <c r="E15" s="3">
        <f t="shared" si="2"/>
        <v>0</v>
      </c>
      <c r="F15" s="3">
        <f t="shared" si="3"/>
        <v>56880</v>
      </c>
      <c r="G15">
        <f t="shared" si="4"/>
        <v>46</v>
      </c>
      <c r="H15" t="s">
        <v>38</v>
      </c>
      <c r="I15" t="s">
        <v>30</v>
      </c>
      <c r="J15" t="s">
        <v>20</v>
      </c>
      <c r="K15" t="s">
        <v>21</v>
      </c>
      <c r="L15" t="s">
        <v>27</v>
      </c>
      <c r="M15" t="s">
        <v>28</v>
      </c>
      <c r="N15" t="s">
        <v>24</v>
      </c>
      <c r="O15" t="s">
        <v>20</v>
      </c>
      <c r="P15" t="s">
        <v>33</v>
      </c>
    </row>
    <row r="16" spans="1:16" ht="12.75">
      <c r="A16" s="1">
        <v>39597</v>
      </c>
      <c r="B16" s="2">
        <v>0.6584027777777778</v>
      </c>
      <c r="C16" s="3">
        <f t="shared" si="0"/>
        <v>15</v>
      </c>
      <c r="D16" s="3">
        <f t="shared" si="1"/>
        <v>48</v>
      </c>
      <c r="E16" s="3">
        <f t="shared" si="2"/>
        <v>6</v>
      </c>
      <c r="F16" s="3">
        <f t="shared" si="3"/>
        <v>56886</v>
      </c>
      <c r="G16">
        <f t="shared" si="4"/>
        <v>52</v>
      </c>
      <c r="H16" t="s">
        <v>32</v>
      </c>
      <c r="I16" t="s">
        <v>30</v>
      </c>
      <c r="J16" t="s">
        <v>20</v>
      </c>
      <c r="K16" t="s">
        <v>21</v>
      </c>
      <c r="L16" t="s">
        <v>22</v>
      </c>
      <c r="M16" t="s">
        <v>28</v>
      </c>
      <c r="N16" t="s">
        <v>24</v>
      </c>
      <c r="O16" t="s">
        <v>20</v>
      </c>
      <c r="P16" t="s">
        <v>25</v>
      </c>
    </row>
    <row r="17" spans="1:16" ht="12.75">
      <c r="A17" s="1">
        <v>39597</v>
      </c>
      <c r="B17" s="2">
        <v>0.6584375</v>
      </c>
      <c r="C17" s="3">
        <f t="shared" si="0"/>
        <v>15</v>
      </c>
      <c r="D17" s="3">
        <f t="shared" si="1"/>
        <v>48</v>
      </c>
      <c r="E17" s="3">
        <f t="shared" si="2"/>
        <v>9</v>
      </c>
      <c r="F17" s="3">
        <f t="shared" si="3"/>
        <v>56889</v>
      </c>
      <c r="G17">
        <f t="shared" si="4"/>
        <v>55</v>
      </c>
      <c r="H17" t="s">
        <v>32</v>
      </c>
      <c r="I17" t="s">
        <v>30</v>
      </c>
      <c r="J17" t="s">
        <v>20</v>
      </c>
      <c r="K17" t="s">
        <v>21</v>
      </c>
      <c r="L17" t="s">
        <v>22</v>
      </c>
      <c r="M17" t="s">
        <v>28</v>
      </c>
      <c r="N17" t="s">
        <v>24</v>
      </c>
      <c r="O17" t="s">
        <v>20</v>
      </c>
      <c r="P17" t="s">
        <v>25</v>
      </c>
    </row>
    <row r="18" spans="1:16" ht="12.75">
      <c r="A18" s="1">
        <v>39597</v>
      </c>
      <c r="B18" s="2">
        <v>0.6584837962962963</v>
      </c>
      <c r="C18" s="3">
        <f t="shared" si="0"/>
        <v>15</v>
      </c>
      <c r="D18" s="3">
        <f t="shared" si="1"/>
        <v>48</v>
      </c>
      <c r="E18" s="3">
        <f t="shared" si="2"/>
        <v>13</v>
      </c>
      <c r="F18" s="3">
        <f t="shared" si="3"/>
        <v>56893</v>
      </c>
      <c r="G18">
        <f t="shared" si="4"/>
        <v>59</v>
      </c>
      <c r="H18" t="s">
        <v>38</v>
      </c>
      <c r="I18" t="s">
        <v>34</v>
      </c>
      <c r="J18" t="s">
        <v>20</v>
      </c>
      <c r="K18" t="s">
        <v>21</v>
      </c>
      <c r="L18" t="s">
        <v>22</v>
      </c>
      <c r="M18" t="s">
        <v>28</v>
      </c>
      <c r="N18" t="s">
        <v>24</v>
      </c>
      <c r="O18" t="s">
        <v>20</v>
      </c>
      <c r="P18" t="s">
        <v>40</v>
      </c>
    </row>
    <row r="19" spans="1:16" ht="12.75">
      <c r="A19" s="1">
        <v>39597</v>
      </c>
      <c r="B19" s="2">
        <v>0.6585416666666667</v>
      </c>
      <c r="C19" s="3">
        <f t="shared" si="0"/>
        <v>15</v>
      </c>
      <c r="D19" s="3">
        <f t="shared" si="1"/>
        <v>48</v>
      </c>
      <c r="E19" s="3">
        <f t="shared" si="2"/>
        <v>18</v>
      </c>
      <c r="F19" s="3">
        <f t="shared" si="3"/>
        <v>56898</v>
      </c>
      <c r="G19">
        <f t="shared" si="4"/>
        <v>64</v>
      </c>
      <c r="H19" t="s">
        <v>32</v>
      </c>
      <c r="I19" t="s">
        <v>41</v>
      </c>
      <c r="J19" t="s">
        <v>20</v>
      </c>
      <c r="K19" t="s">
        <v>21</v>
      </c>
      <c r="L19" t="s">
        <v>22</v>
      </c>
      <c r="M19" t="s">
        <v>28</v>
      </c>
      <c r="N19" t="s">
        <v>24</v>
      </c>
      <c r="O19" t="s">
        <v>20</v>
      </c>
      <c r="P19" t="s">
        <v>25</v>
      </c>
    </row>
    <row r="20" spans="1:16" ht="12.75">
      <c r="A20" s="1">
        <v>39597</v>
      </c>
      <c r="B20" s="2">
        <v>0.658587962962963</v>
      </c>
      <c r="C20" s="3">
        <f t="shared" si="0"/>
        <v>15</v>
      </c>
      <c r="D20" s="3">
        <f t="shared" si="1"/>
        <v>48</v>
      </c>
      <c r="E20" s="3">
        <f t="shared" si="2"/>
        <v>22</v>
      </c>
      <c r="F20" s="3">
        <f t="shared" si="3"/>
        <v>56902</v>
      </c>
      <c r="G20">
        <f t="shared" si="4"/>
        <v>68</v>
      </c>
      <c r="H20" t="s">
        <v>32</v>
      </c>
      <c r="I20" t="s">
        <v>34</v>
      </c>
      <c r="J20" t="s">
        <v>20</v>
      </c>
      <c r="K20" t="s">
        <v>21</v>
      </c>
      <c r="L20" t="s">
        <v>27</v>
      </c>
      <c r="M20" t="s">
        <v>28</v>
      </c>
      <c r="N20" t="s">
        <v>24</v>
      </c>
      <c r="O20" t="s">
        <v>20</v>
      </c>
      <c r="P20" t="s">
        <v>33</v>
      </c>
    </row>
    <row r="21" spans="1:16" ht="12.75">
      <c r="A21" s="1">
        <v>39597</v>
      </c>
      <c r="B21" s="2">
        <v>0.6586342592592592</v>
      </c>
      <c r="C21" s="3">
        <f t="shared" si="0"/>
        <v>15</v>
      </c>
      <c r="D21" s="3">
        <f t="shared" si="1"/>
        <v>48</v>
      </c>
      <c r="E21" s="3">
        <f t="shared" si="2"/>
        <v>26</v>
      </c>
      <c r="F21" s="3">
        <f t="shared" si="3"/>
        <v>56906</v>
      </c>
      <c r="G21">
        <f t="shared" si="4"/>
        <v>72</v>
      </c>
      <c r="H21" t="s">
        <v>32</v>
      </c>
      <c r="I21" t="s">
        <v>34</v>
      </c>
      <c r="J21" t="s">
        <v>20</v>
      </c>
      <c r="K21" t="s">
        <v>21</v>
      </c>
      <c r="L21" t="s">
        <v>22</v>
      </c>
      <c r="M21" t="s">
        <v>28</v>
      </c>
      <c r="N21" t="s">
        <v>24</v>
      </c>
      <c r="O21" t="s">
        <v>20</v>
      </c>
      <c r="P21" t="s">
        <v>33</v>
      </c>
    </row>
    <row r="22" spans="1:16" ht="12.75">
      <c r="A22" s="1">
        <v>39597</v>
      </c>
      <c r="B22" s="2">
        <v>0.6586574074074074</v>
      </c>
      <c r="C22" s="3">
        <f t="shared" si="0"/>
        <v>15</v>
      </c>
      <c r="D22" s="3">
        <f t="shared" si="1"/>
        <v>48</v>
      </c>
      <c r="E22" s="3">
        <f t="shared" si="2"/>
        <v>28</v>
      </c>
      <c r="F22" s="3">
        <f t="shared" si="3"/>
        <v>56908</v>
      </c>
      <c r="G22">
        <f t="shared" si="4"/>
        <v>74</v>
      </c>
      <c r="H22" t="s">
        <v>42</v>
      </c>
      <c r="I22" t="s">
        <v>41</v>
      </c>
      <c r="J22" t="s">
        <v>20</v>
      </c>
      <c r="K22" t="s">
        <v>21</v>
      </c>
      <c r="L22" t="s">
        <v>27</v>
      </c>
      <c r="M22" t="s">
        <v>28</v>
      </c>
      <c r="N22" t="s">
        <v>24</v>
      </c>
      <c r="O22" t="s">
        <v>20</v>
      </c>
      <c r="P22" t="s">
        <v>37</v>
      </c>
    </row>
    <row r="23" spans="1:16" ht="12.75">
      <c r="A23" s="1">
        <v>39597</v>
      </c>
      <c r="B23" s="2">
        <v>0.6587037037037037</v>
      </c>
      <c r="C23" s="3">
        <f t="shared" si="0"/>
        <v>15</v>
      </c>
      <c r="D23" s="3">
        <f t="shared" si="1"/>
        <v>48</v>
      </c>
      <c r="E23" s="3">
        <f t="shared" si="2"/>
        <v>32</v>
      </c>
      <c r="F23" s="3">
        <f t="shared" si="3"/>
        <v>56912</v>
      </c>
      <c r="G23">
        <f t="shared" si="4"/>
        <v>78</v>
      </c>
      <c r="H23" t="s">
        <v>42</v>
      </c>
      <c r="I23" t="s">
        <v>41</v>
      </c>
      <c r="J23" t="s">
        <v>20</v>
      </c>
      <c r="K23" t="s">
        <v>21</v>
      </c>
      <c r="L23" t="s">
        <v>27</v>
      </c>
      <c r="M23" t="s">
        <v>28</v>
      </c>
      <c r="N23" t="s">
        <v>24</v>
      </c>
      <c r="O23" t="s">
        <v>20</v>
      </c>
      <c r="P23" t="s">
        <v>37</v>
      </c>
    </row>
    <row r="24" spans="1:16" ht="12.75">
      <c r="A24" s="1">
        <v>39597</v>
      </c>
      <c r="B24" s="2">
        <v>0.6587615740740741</v>
      </c>
      <c r="C24" s="3">
        <f t="shared" si="0"/>
        <v>15</v>
      </c>
      <c r="D24" s="3">
        <f t="shared" si="1"/>
        <v>48</v>
      </c>
      <c r="E24" s="3">
        <f t="shared" si="2"/>
        <v>37</v>
      </c>
      <c r="F24" s="3">
        <f t="shared" si="3"/>
        <v>56917</v>
      </c>
      <c r="G24">
        <f t="shared" si="4"/>
        <v>83</v>
      </c>
      <c r="H24" t="s">
        <v>36</v>
      </c>
      <c r="I24" t="s">
        <v>41</v>
      </c>
      <c r="J24" t="s">
        <v>20</v>
      </c>
      <c r="K24" t="s">
        <v>21</v>
      </c>
      <c r="L24" t="s">
        <v>43</v>
      </c>
      <c r="M24" t="s">
        <v>28</v>
      </c>
      <c r="N24" t="s">
        <v>24</v>
      </c>
      <c r="O24" t="s">
        <v>20</v>
      </c>
      <c r="P24" t="s">
        <v>37</v>
      </c>
    </row>
    <row r="25" spans="1:16" ht="12.75">
      <c r="A25" s="1">
        <v>39597</v>
      </c>
      <c r="B25" s="2">
        <v>0.6588078703703704</v>
      </c>
      <c r="C25" s="3">
        <f t="shared" si="0"/>
        <v>15</v>
      </c>
      <c r="D25" s="3">
        <f t="shared" si="1"/>
        <v>48</v>
      </c>
      <c r="E25" s="3">
        <f t="shared" si="2"/>
        <v>41</v>
      </c>
      <c r="F25" s="3">
        <f t="shared" si="3"/>
        <v>56921</v>
      </c>
      <c r="G25">
        <f t="shared" si="4"/>
        <v>87</v>
      </c>
      <c r="H25" t="s">
        <v>36</v>
      </c>
      <c r="I25" t="s">
        <v>41</v>
      </c>
      <c r="J25" t="s">
        <v>20</v>
      </c>
      <c r="K25" t="s">
        <v>21</v>
      </c>
      <c r="L25" t="s">
        <v>44</v>
      </c>
      <c r="M25" t="s">
        <v>28</v>
      </c>
      <c r="N25" t="s">
        <v>24</v>
      </c>
      <c r="O25" t="s">
        <v>20</v>
      </c>
      <c r="P25" t="s">
        <v>37</v>
      </c>
    </row>
    <row r="26" spans="1:16" ht="12.75">
      <c r="A26" s="1">
        <v>39597</v>
      </c>
      <c r="B26" s="2">
        <v>0.6588194444444445</v>
      </c>
      <c r="C26" s="3">
        <f t="shared" si="0"/>
        <v>15</v>
      </c>
      <c r="D26" s="3">
        <f t="shared" si="1"/>
        <v>48</v>
      </c>
      <c r="E26" s="3">
        <f t="shared" si="2"/>
        <v>42</v>
      </c>
      <c r="F26" s="3">
        <f t="shared" si="3"/>
        <v>56922</v>
      </c>
      <c r="G26">
        <f t="shared" si="4"/>
        <v>88</v>
      </c>
      <c r="H26" t="s">
        <v>32</v>
      </c>
      <c r="I26" t="s">
        <v>26</v>
      </c>
      <c r="J26" t="s">
        <v>20</v>
      </c>
      <c r="K26" t="s">
        <v>21</v>
      </c>
      <c r="L26" t="s">
        <v>39</v>
      </c>
      <c r="M26" t="s">
        <v>28</v>
      </c>
      <c r="N26" t="s">
        <v>24</v>
      </c>
      <c r="O26" t="s">
        <v>20</v>
      </c>
      <c r="P26" t="s">
        <v>33</v>
      </c>
    </row>
    <row r="27" spans="1:16" ht="12.75">
      <c r="A27" s="1">
        <v>39597</v>
      </c>
      <c r="B27" s="2">
        <v>0.6588425925925926</v>
      </c>
      <c r="C27" s="3">
        <f t="shared" si="0"/>
        <v>15</v>
      </c>
      <c r="D27" s="3">
        <f t="shared" si="1"/>
        <v>48</v>
      </c>
      <c r="E27" s="3">
        <f t="shared" si="2"/>
        <v>44</v>
      </c>
      <c r="F27" s="3">
        <f t="shared" si="3"/>
        <v>56924</v>
      </c>
      <c r="G27">
        <f t="shared" si="4"/>
        <v>90</v>
      </c>
      <c r="H27" t="s">
        <v>38</v>
      </c>
      <c r="I27" t="s">
        <v>45</v>
      </c>
      <c r="J27" t="s">
        <v>20</v>
      </c>
      <c r="K27" t="s">
        <v>21</v>
      </c>
      <c r="L27" t="s">
        <v>39</v>
      </c>
      <c r="M27" t="s">
        <v>28</v>
      </c>
      <c r="N27" t="s">
        <v>24</v>
      </c>
      <c r="O27" t="s">
        <v>20</v>
      </c>
      <c r="P27" t="s">
        <v>33</v>
      </c>
    </row>
    <row r="28" spans="1:16" ht="12.75">
      <c r="A28" s="1">
        <v>39597</v>
      </c>
      <c r="B28" s="2">
        <v>0.6588888888888889</v>
      </c>
      <c r="C28" s="3">
        <f t="shared" si="0"/>
        <v>15</v>
      </c>
      <c r="D28" s="3">
        <f t="shared" si="1"/>
        <v>48</v>
      </c>
      <c r="E28" s="3">
        <f t="shared" si="2"/>
        <v>48</v>
      </c>
      <c r="F28" s="3">
        <f t="shared" si="3"/>
        <v>56928</v>
      </c>
      <c r="G28">
        <f t="shared" si="4"/>
        <v>94</v>
      </c>
      <c r="H28" t="s">
        <v>38</v>
      </c>
      <c r="I28" t="s">
        <v>45</v>
      </c>
      <c r="J28" t="s">
        <v>20</v>
      </c>
      <c r="K28" t="s">
        <v>21</v>
      </c>
      <c r="L28" t="s">
        <v>39</v>
      </c>
      <c r="M28" t="s">
        <v>28</v>
      </c>
      <c r="N28" t="s">
        <v>24</v>
      </c>
      <c r="O28" t="s">
        <v>20</v>
      </c>
      <c r="P28" t="s">
        <v>33</v>
      </c>
    </row>
    <row r="29" spans="1:16" ht="12.75">
      <c r="A29" s="1">
        <v>39597</v>
      </c>
      <c r="B29" s="2">
        <v>0.6589467592592593</v>
      </c>
      <c r="C29" s="3">
        <f t="shared" si="0"/>
        <v>15</v>
      </c>
      <c r="D29" s="3">
        <f t="shared" si="1"/>
        <v>48</v>
      </c>
      <c r="E29" s="3">
        <f t="shared" si="2"/>
        <v>53</v>
      </c>
      <c r="F29" s="3">
        <f t="shared" si="3"/>
        <v>56933</v>
      </c>
      <c r="G29">
        <f t="shared" si="4"/>
        <v>99</v>
      </c>
      <c r="H29" t="s">
        <v>38</v>
      </c>
      <c r="I29" t="s">
        <v>19</v>
      </c>
      <c r="J29" t="s">
        <v>20</v>
      </c>
      <c r="K29" t="s">
        <v>21</v>
      </c>
      <c r="L29" t="s">
        <v>39</v>
      </c>
      <c r="M29" t="s">
        <v>28</v>
      </c>
      <c r="N29" t="s">
        <v>24</v>
      </c>
      <c r="O29" t="s">
        <v>20</v>
      </c>
      <c r="P29" t="s">
        <v>40</v>
      </c>
    </row>
    <row r="30" spans="1:16" ht="12.75">
      <c r="A30" s="1">
        <v>39597</v>
      </c>
      <c r="B30" s="2">
        <v>0.6589699074074075</v>
      </c>
      <c r="C30" s="3">
        <f t="shared" si="0"/>
        <v>15</v>
      </c>
      <c r="D30" s="3">
        <f t="shared" si="1"/>
        <v>48</v>
      </c>
      <c r="E30" s="3">
        <f t="shared" si="2"/>
        <v>55</v>
      </c>
      <c r="F30" s="3">
        <f t="shared" si="3"/>
        <v>56935</v>
      </c>
      <c r="G30">
        <f t="shared" si="4"/>
        <v>101</v>
      </c>
      <c r="H30" t="s">
        <v>38</v>
      </c>
      <c r="I30" t="s">
        <v>19</v>
      </c>
      <c r="J30" t="s">
        <v>20</v>
      </c>
      <c r="K30" t="s">
        <v>21</v>
      </c>
      <c r="L30" t="s">
        <v>39</v>
      </c>
      <c r="M30" t="s">
        <v>28</v>
      </c>
      <c r="N30" t="s">
        <v>24</v>
      </c>
      <c r="O30" t="s">
        <v>20</v>
      </c>
      <c r="P30" t="s">
        <v>33</v>
      </c>
    </row>
    <row r="31" spans="1:16" ht="12.75">
      <c r="A31" s="1">
        <v>39597</v>
      </c>
      <c r="B31" s="2">
        <v>0.6589930555555555</v>
      </c>
      <c r="C31" s="3">
        <f t="shared" si="0"/>
        <v>15</v>
      </c>
      <c r="D31" s="3">
        <f t="shared" si="1"/>
        <v>48</v>
      </c>
      <c r="E31" s="3">
        <f t="shared" si="2"/>
        <v>57</v>
      </c>
      <c r="F31" s="3">
        <f t="shared" si="3"/>
        <v>56937</v>
      </c>
      <c r="G31">
        <f t="shared" si="4"/>
        <v>103</v>
      </c>
      <c r="H31" t="s">
        <v>38</v>
      </c>
      <c r="I31" t="s">
        <v>19</v>
      </c>
      <c r="J31" t="s">
        <v>20</v>
      </c>
      <c r="K31" t="s">
        <v>21</v>
      </c>
      <c r="L31" t="s">
        <v>39</v>
      </c>
      <c r="M31" t="s">
        <v>28</v>
      </c>
      <c r="N31" t="s">
        <v>24</v>
      </c>
      <c r="O31" t="s">
        <v>20</v>
      </c>
      <c r="P31" t="s">
        <v>40</v>
      </c>
    </row>
    <row r="32" spans="1:16" ht="12.75">
      <c r="A32" s="1">
        <v>39597</v>
      </c>
      <c r="B32" s="2">
        <v>0.6590277777777778</v>
      </c>
      <c r="C32" s="3">
        <f t="shared" si="0"/>
        <v>15</v>
      </c>
      <c r="D32" s="3">
        <f t="shared" si="1"/>
        <v>49</v>
      </c>
      <c r="E32" s="3">
        <f t="shared" si="2"/>
        <v>0</v>
      </c>
      <c r="F32" s="3">
        <f t="shared" si="3"/>
        <v>56940</v>
      </c>
      <c r="G32">
        <f t="shared" si="4"/>
        <v>106</v>
      </c>
      <c r="H32" t="s">
        <v>38</v>
      </c>
      <c r="I32" t="s">
        <v>26</v>
      </c>
      <c r="J32" t="s">
        <v>20</v>
      </c>
      <c r="K32" t="s">
        <v>21</v>
      </c>
      <c r="L32" t="s">
        <v>39</v>
      </c>
      <c r="M32" t="s">
        <v>28</v>
      </c>
      <c r="N32" t="s">
        <v>24</v>
      </c>
      <c r="O32" t="s">
        <v>20</v>
      </c>
      <c r="P32" t="s">
        <v>33</v>
      </c>
    </row>
    <row r="33" spans="1:16" ht="12.75">
      <c r="A33" s="1">
        <v>39597</v>
      </c>
      <c r="B33" s="2">
        <v>0.659074074074074</v>
      </c>
      <c r="C33" s="3">
        <f t="shared" si="0"/>
        <v>15</v>
      </c>
      <c r="D33" s="3">
        <f t="shared" si="1"/>
        <v>49</v>
      </c>
      <c r="E33" s="3">
        <f t="shared" si="2"/>
        <v>4</v>
      </c>
      <c r="F33" s="3">
        <f t="shared" si="3"/>
        <v>56944</v>
      </c>
      <c r="G33">
        <f t="shared" si="4"/>
        <v>110</v>
      </c>
      <c r="H33" t="s">
        <v>38</v>
      </c>
      <c r="I33" t="s">
        <v>19</v>
      </c>
      <c r="J33" t="s">
        <v>20</v>
      </c>
      <c r="K33" t="s">
        <v>21</v>
      </c>
      <c r="L33" t="s">
        <v>39</v>
      </c>
      <c r="M33" t="s">
        <v>28</v>
      </c>
      <c r="N33" t="s">
        <v>24</v>
      </c>
      <c r="O33" t="s">
        <v>20</v>
      </c>
      <c r="P33" t="s">
        <v>33</v>
      </c>
    </row>
    <row r="34" spans="1:16" ht="12.75">
      <c r="A34" s="1">
        <v>39597</v>
      </c>
      <c r="B34" s="2">
        <v>0.6590972222222222</v>
      </c>
      <c r="C34" s="3">
        <f t="shared" si="0"/>
        <v>15</v>
      </c>
      <c r="D34" s="3">
        <f t="shared" si="1"/>
        <v>49</v>
      </c>
      <c r="E34" s="3">
        <f t="shared" si="2"/>
        <v>6</v>
      </c>
      <c r="F34" s="3">
        <f t="shared" si="3"/>
        <v>56946</v>
      </c>
      <c r="G34">
        <f t="shared" si="4"/>
        <v>112</v>
      </c>
      <c r="H34" t="s">
        <v>38</v>
      </c>
      <c r="I34" t="s">
        <v>26</v>
      </c>
      <c r="J34" t="s">
        <v>20</v>
      </c>
      <c r="K34" t="s">
        <v>21</v>
      </c>
      <c r="L34" t="s">
        <v>39</v>
      </c>
      <c r="M34" t="s">
        <v>28</v>
      </c>
      <c r="N34" t="s">
        <v>24</v>
      </c>
      <c r="O34" t="s">
        <v>20</v>
      </c>
      <c r="P34" t="s">
        <v>33</v>
      </c>
    </row>
    <row r="35" spans="1:16" ht="12.75">
      <c r="A35" s="1">
        <v>39597</v>
      </c>
      <c r="B35" s="2">
        <v>0.6591782407407407</v>
      </c>
      <c r="C35" s="3">
        <f t="shared" si="0"/>
        <v>15</v>
      </c>
      <c r="D35" s="3">
        <f t="shared" si="1"/>
        <v>49</v>
      </c>
      <c r="E35" s="3">
        <f t="shared" si="2"/>
        <v>13</v>
      </c>
      <c r="F35" s="3">
        <f t="shared" si="3"/>
        <v>56953</v>
      </c>
      <c r="G35">
        <f t="shared" si="4"/>
        <v>119</v>
      </c>
      <c r="H35" t="s">
        <v>38</v>
      </c>
      <c r="I35" t="s">
        <v>19</v>
      </c>
      <c r="J35" t="s">
        <v>20</v>
      </c>
      <c r="K35" t="s">
        <v>21</v>
      </c>
      <c r="L35" t="s">
        <v>39</v>
      </c>
      <c r="M35" t="s">
        <v>28</v>
      </c>
      <c r="N35" t="s">
        <v>24</v>
      </c>
      <c r="O35" t="s">
        <v>20</v>
      </c>
      <c r="P35" t="s">
        <v>40</v>
      </c>
    </row>
    <row r="36" spans="1:16" ht="12.75">
      <c r="A36" s="1">
        <v>39597</v>
      </c>
      <c r="B36" s="2">
        <v>0.6592013888888889</v>
      </c>
      <c r="C36" s="3">
        <f t="shared" si="0"/>
        <v>15</v>
      </c>
      <c r="D36" s="3">
        <f t="shared" si="1"/>
        <v>49</v>
      </c>
      <c r="E36" s="3">
        <f t="shared" si="2"/>
        <v>15</v>
      </c>
      <c r="F36" s="3">
        <f t="shared" si="3"/>
        <v>56955</v>
      </c>
      <c r="G36">
        <f t="shared" si="4"/>
        <v>121</v>
      </c>
      <c r="H36" t="s">
        <v>38</v>
      </c>
      <c r="I36" t="s">
        <v>26</v>
      </c>
      <c r="J36" t="s">
        <v>20</v>
      </c>
      <c r="K36" t="s">
        <v>21</v>
      </c>
      <c r="L36" t="s">
        <v>39</v>
      </c>
      <c r="M36" t="s">
        <v>28</v>
      </c>
      <c r="N36" t="s">
        <v>24</v>
      </c>
      <c r="O36" t="s">
        <v>20</v>
      </c>
      <c r="P36" t="s">
        <v>40</v>
      </c>
    </row>
    <row r="37" spans="1:16" ht="12.75">
      <c r="A37" s="1">
        <v>39597</v>
      </c>
      <c r="B37" s="2">
        <v>0.6592361111111111</v>
      </c>
      <c r="C37" s="3">
        <f t="shared" si="0"/>
        <v>15</v>
      </c>
      <c r="D37" s="3">
        <f t="shared" si="1"/>
        <v>49</v>
      </c>
      <c r="E37" s="3">
        <f t="shared" si="2"/>
        <v>18</v>
      </c>
      <c r="F37" s="3">
        <f t="shared" si="3"/>
        <v>56958</v>
      </c>
      <c r="G37">
        <f t="shared" si="4"/>
        <v>124</v>
      </c>
      <c r="H37" t="s">
        <v>32</v>
      </c>
      <c r="I37" t="s">
        <v>26</v>
      </c>
      <c r="J37" t="s">
        <v>20</v>
      </c>
      <c r="K37" t="s">
        <v>21</v>
      </c>
      <c r="L37" t="s">
        <v>39</v>
      </c>
      <c r="M37" t="s">
        <v>28</v>
      </c>
      <c r="N37" t="s">
        <v>24</v>
      </c>
      <c r="O37" t="s">
        <v>20</v>
      </c>
      <c r="P37" t="s">
        <v>33</v>
      </c>
    </row>
    <row r="38" spans="1:16" ht="12.75">
      <c r="A38" s="1">
        <v>39597</v>
      </c>
      <c r="B38" s="2">
        <v>0.6592939814814814</v>
      </c>
      <c r="C38" s="3">
        <f t="shared" si="0"/>
        <v>15</v>
      </c>
      <c r="D38" s="3">
        <f t="shared" si="1"/>
        <v>49</v>
      </c>
      <c r="E38" s="3">
        <f t="shared" si="2"/>
        <v>23</v>
      </c>
      <c r="F38" s="3">
        <f t="shared" si="3"/>
        <v>56963</v>
      </c>
      <c r="G38">
        <f t="shared" si="4"/>
        <v>129</v>
      </c>
      <c r="H38" t="s">
        <v>38</v>
      </c>
      <c r="I38" t="s">
        <v>26</v>
      </c>
      <c r="J38" t="s">
        <v>20</v>
      </c>
      <c r="K38" t="s">
        <v>21</v>
      </c>
      <c r="L38" t="s">
        <v>46</v>
      </c>
      <c r="M38" t="s">
        <v>28</v>
      </c>
      <c r="N38" t="s">
        <v>24</v>
      </c>
      <c r="O38" t="s">
        <v>20</v>
      </c>
      <c r="P38" t="s">
        <v>33</v>
      </c>
    </row>
    <row r="39" spans="1:16" ht="12.75">
      <c r="A39" s="1">
        <v>39597</v>
      </c>
      <c r="B39" s="2">
        <v>0.6593402777777778</v>
      </c>
      <c r="C39" s="3">
        <f t="shared" si="0"/>
        <v>15</v>
      </c>
      <c r="D39" s="3">
        <f t="shared" si="1"/>
        <v>49</v>
      </c>
      <c r="E39" s="3">
        <f t="shared" si="2"/>
        <v>27</v>
      </c>
      <c r="F39" s="3">
        <f t="shared" si="3"/>
        <v>56967</v>
      </c>
      <c r="G39">
        <f t="shared" si="4"/>
        <v>133</v>
      </c>
      <c r="H39" t="s">
        <v>38</v>
      </c>
      <c r="I39" t="s">
        <v>30</v>
      </c>
      <c r="J39" t="s">
        <v>20</v>
      </c>
      <c r="K39" t="s">
        <v>21</v>
      </c>
      <c r="L39" t="s">
        <v>39</v>
      </c>
      <c r="M39" t="s">
        <v>28</v>
      </c>
      <c r="N39" t="s">
        <v>24</v>
      </c>
      <c r="O39" t="s">
        <v>20</v>
      </c>
      <c r="P39" t="s">
        <v>40</v>
      </c>
    </row>
    <row r="40" spans="1:16" ht="12.75">
      <c r="A40" s="1">
        <v>39597</v>
      </c>
      <c r="B40" s="2">
        <v>0.6593634259259259</v>
      </c>
      <c r="C40" s="3">
        <f t="shared" si="0"/>
        <v>15</v>
      </c>
      <c r="D40" s="3">
        <f t="shared" si="1"/>
        <v>49</v>
      </c>
      <c r="E40" s="3">
        <f t="shared" si="2"/>
        <v>29</v>
      </c>
      <c r="F40" s="3">
        <f t="shared" si="3"/>
        <v>56969</v>
      </c>
      <c r="G40">
        <f t="shared" si="4"/>
        <v>135</v>
      </c>
      <c r="H40" t="s">
        <v>38</v>
      </c>
      <c r="I40" t="s">
        <v>26</v>
      </c>
      <c r="J40" t="s">
        <v>20</v>
      </c>
      <c r="K40" t="s">
        <v>21</v>
      </c>
      <c r="L40" t="s">
        <v>39</v>
      </c>
      <c r="M40" t="s">
        <v>28</v>
      </c>
      <c r="N40" t="s">
        <v>24</v>
      </c>
      <c r="O40" t="s">
        <v>20</v>
      </c>
      <c r="P40" t="s">
        <v>40</v>
      </c>
    </row>
    <row r="41" spans="1:16" ht="12.75">
      <c r="A41" s="1">
        <v>39597</v>
      </c>
      <c r="B41" s="2">
        <v>0.6593865740740741</v>
      </c>
      <c r="C41" s="3">
        <f t="shared" si="0"/>
        <v>15</v>
      </c>
      <c r="D41" s="3">
        <f t="shared" si="1"/>
        <v>49</v>
      </c>
      <c r="E41" s="3">
        <f t="shared" si="2"/>
        <v>31</v>
      </c>
      <c r="F41" s="3">
        <f t="shared" si="3"/>
        <v>56971</v>
      </c>
      <c r="G41">
        <f t="shared" si="4"/>
        <v>137</v>
      </c>
      <c r="H41" t="s">
        <v>38</v>
      </c>
      <c r="I41" t="s">
        <v>30</v>
      </c>
      <c r="J41" t="s">
        <v>20</v>
      </c>
      <c r="K41" t="s">
        <v>21</v>
      </c>
      <c r="L41" t="s">
        <v>46</v>
      </c>
      <c r="M41" t="s">
        <v>28</v>
      </c>
      <c r="N41" t="s">
        <v>24</v>
      </c>
      <c r="O41" t="s">
        <v>20</v>
      </c>
      <c r="P41" t="s">
        <v>33</v>
      </c>
    </row>
    <row r="42" spans="1:16" ht="12.75">
      <c r="A42" s="1">
        <v>39597</v>
      </c>
      <c r="B42" s="2">
        <v>0.6594212962962963</v>
      </c>
      <c r="C42" s="3">
        <f t="shared" si="0"/>
        <v>15</v>
      </c>
      <c r="D42" s="3">
        <f t="shared" si="1"/>
        <v>49</v>
      </c>
      <c r="E42" s="3">
        <f t="shared" si="2"/>
        <v>34</v>
      </c>
      <c r="F42" s="3">
        <f t="shared" si="3"/>
        <v>56974</v>
      </c>
      <c r="G42">
        <f t="shared" si="4"/>
        <v>140</v>
      </c>
      <c r="H42" t="s">
        <v>38</v>
      </c>
      <c r="I42" t="s">
        <v>30</v>
      </c>
      <c r="J42" t="s">
        <v>20</v>
      </c>
      <c r="K42" t="s">
        <v>21</v>
      </c>
      <c r="L42" t="s">
        <v>46</v>
      </c>
      <c r="M42" t="s">
        <v>28</v>
      </c>
      <c r="N42" t="s">
        <v>24</v>
      </c>
      <c r="O42" t="s">
        <v>20</v>
      </c>
      <c r="P42" t="s">
        <v>40</v>
      </c>
    </row>
    <row r="43" spans="1:16" ht="12.75">
      <c r="A43" s="1">
        <v>39597</v>
      </c>
      <c r="B43" s="2">
        <v>0.6594675925925926</v>
      </c>
      <c r="C43" s="3">
        <f t="shared" si="0"/>
        <v>15</v>
      </c>
      <c r="D43" s="3">
        <f t="shared" si="1"/>
        <v>49</v>
      </c>
      <c r="E43" s="3">
        <f t="shared" si="2"/>
        <v>38</v>
      </c>
      <c r="F43" s="3">
        <f t="shared" si="3"/>
        <v>56978</v>
      </c>
      <c r="G43">
        <f t="shared" si="4"/>
        <v>144</v>
      </c>
      <c r="H43" t="s">
        <v>42</v>
      </c>
      <c r="I43" t="s">
        <v>30</v>
      </c>
      <c r="J43" t="s">
        <v>20</v>
      </c>
      <c r="K43" t="s">
        <v>21</v>
      </c>
      <c r="L43" t="s">
        <v>46</v>
      </c>
      <c r="M43" t="s">
        <v>28</v>
      </c>
      <c r="N43" t="s">
        <v>24</v>
      </c>
      <c r="O43" t="s">
        <v>20</v>
      </c>
      <c r="P43" t="s">
        <v>40</v>
      </c>
    </row>
    <row r="44" spans="1:16" ht="12.75">
      <c r="A44" s="1">
        <v>39597</v>
      </c>
      <c r="B44" s="2">
        <v>0.6595023148148148</v>
      </c>
      <c r="C44" s="3">
        <f t="shared" si="0"/>
        <v>15</v>
      </c>
      <c r="D44" s="3">
        <f t="shared" si="1"/>
        <v>49</v>
      </c>
      <c r="E44" s="3">
        <f t="shared" si="2"/>
        <v>41</v>
      </c>
      <c r="F44" s="3">
        <f t="shared" si="3"/>
        <v>56981</v>
      </c>
      <c r="G44">
        <f t="shared" si="4"/>
        <v>147</v>
      </c>
      <c r="H44" t="s">
        <v>42</v>
      </c>
      <c r="I44" t="s">
        <v>30</v>
      </c>
      <c r="J44" t="s">
        <v>20</v>
      </c>
      <c r="K44" t="s">
        <v>21</v>
      </c>
      <c r="L44" t="s">
        <v>46</v>
      </c>
      <c r="M44" t="s">
        <v>28</v>
      </c>
      <c r="N44" t="s">
        <v>24</v>
      </c>
      <c r="O44" t="s">
        <v>20</v>
      </c>
      <c r="P44" t="s">
        <v>40</v>
      </c>
    </row>
    <row r="45" spans="1:16" ht="12.75">
      <c r="A45" s="1">
        <v>39597</v>
      </c>
      <c r="B45" s="2">
        <v>0.6595601851851852</v>
      </c>
      <c r="C45" s="3">
        <f t="shared" si="0"/>
        <v>15</v>
      </c>
      <c r="D45" s="3">
        <f t="shared" si="1"/>
        <v>49</v>
      </c>
      <c r="E45" s="3">
        <f t="shared" si="2"/>
        <v>46</v>
      </c>
      <c r="F45" s="3">
        <f t="shared" si="3"/>
        <v>56986</v>
      </c>
      <c r="G45">
        <f t="shared" si="4"/>
        <v>152</v>
      </c>
      <c r="H45" t="s">
        <v>42</v>
      </c>
      <c r="I45" t="s">
        <v>30</v>
      </c>
      <c r="J45" t="s">
        <v>20</v>
      </c>
      <c r="K45" t="s">
        <v>21</v>
      </c>
      <c r="L45" t="s">
        <v>39</v>
      </c>
      <c r="M45" t="s">
        <v>28</v>
      </c>
      <c r="N45" t="s">
        <v>24</v>
      </c>
      <c r="O45" t="s">
        <v>20</v>
      </c>
      <c r="P45" t="s">
        <v>37</v>
      </c>
    </row>
    <row r="46" spans="1:16" ht="12.75">
      <c r="A46" s="1">
        <v>39597</v>
      </c>
      <c r="B46" s="2">
        <v>0.6595833333333333</v>
      </c>
      <c r="C46" s="3">
        <f t="shared" si="0"/>
        <v>15</v>
      </c>
      <c r="D46" s="3">
        <f t="shared" si="1"/>
        <v>49</v>
      </c>
      <c r="E46" s="3">
        <f t="shared" si="2"/>
        <v>48</v>
      </c>
      <c r="F46" s="3">
        <f t="shared" si="3"/>
        <v>56988</v>
      </c>
      <c r="G46">
        <f t="shared" si="4"/>
        <v>154</v>
      </c>
      <c r="H46" t="s">
        <v>42</v>
      </c>
      <c r="I46" t="s">
        <v>30</v>
      </c>
      <c r="J46" t="s">
        <v>20</v>
      </c>
      <c r="K46" t="s">
        <v>21</v>
      </c>
      <c r="L46" t="s">
        <v>39</v>
      </c>
      <c r="M46" t="s">
        <v>28</v>
      </c>
      <c r="N46" t="s">
        <v>24</v>
      </c>
      <c r="O46" t="s">
        <v>20</v>
      </c>
      <c r="P46" t="s">
        <v>37</v>
      </c>
    </row>
    <row r="47" spans="1:16" ht="12.75">
      <c r="A47" s="1">
        <v>39597</v>
      </c>
      <c r="B47" s="2">
        <v>0.6595949074074073</v>
      </c>
      <c r="C47" s="3">
        <f t="shared" si="0"/>
        <v>15</v>
      </c>
      <c r="D47" s="3">
        <f t="shared" si="1"/>
        <v>49</v>
      </c>
      <c r="E47" s="3">
        <f t="shared" si="2"/>
        <v>49</v>
      </c>
      <c r="F47" s="3">
        <f t="shared" si="3"/>
        <v>56989</v>
      </c>
      <c r="G47">
        <f t="shared" si="4"/>
        <v>155</v>
      </c>
      <c r="H47" t="s">
        <v>42</v>
      </c>
      <c r="I47" t="s">
        <v>30</v>
      </c>
      <c r="J47" t="s">
        <v>20</v>
      </c>
      <c r="K47" t="s">
        <v>21</v>
      </c>
      <c r="L47" t="s">
        <v>39</v>
      </c>
      <c r="M47" t="s">
        <v>28</v>
      </c>
      <c r="N47" t="s">
        <v>24</v>
      </c>
      <c r="O47" t="s">
        <v>20</v>
      </c>
      <c r="P47" t="s">
        <v>37</v>
      </c>
    </row>
    <row r="48" spans="1:16" ht="12.75">
      <c r="A48" s="1">
        <v>39597</v>
      </c>
      <c r="B48" s="2">
        <v>0.6596643518518518</v>
      </c>
      <c r="C48" s="3">
        <f t="shared" si="0"/>
        <v>15</v>
      </c>
      <c r="D48" s="3">
        <f t="shared" si="1"/>
        <v>49</v>
      </c>
      <c r="E48" s="3">
        <f t="shared" si="2"/>
        <v>55</v>
      </c>
      <c r="F48" s="3">
        <f t="shared" si="3"/>
        <v>56995</v>
      </c>
      <c r="G48">
        <f t="shared" si="4"/>
        <v>161</v>
      </c>
      <c r="H48" t="s">
        <v>42</v>
      </c>
      <c r="I48" t="s">
        <v>30</v>
      </c>
      <c r="J48" t="s">
        <v>20</v>
      </c>
      <c r="K48" t="s">
        <v>21</v>
      </c>
      <c r="L48" t="s">
        <v>39</v>
      </c>
      <c r="M48" t="s">
        <v>28</v>
      </c>
      <c r="N48" t="s">
        <v>24</v>
      </c>
      <c r="O48" t="s">
        <v>20</v>
      </c>
      <c r="P48" t="s">
        <v>37</v>
      </c>
    </row>
    <row r="49" spans="1:16" ht="12.75">
      <c r="A49" s="1">
        <v>39597</v>
      </c>
      <c r="B49" s="2">
        <v>0.6597222222222222</v>
      </c>
      <c r="C49" s="3">
        <f t="shared" si="0"/>
        <v>15</v>
      </c>
      <c r="D49" s="3">
        <f t="shared" si="1"/>
        <v>50</v>
      </c>
      <c r="E49" s="3">
        <f t="shared" si="2"/>
        <v>0</v>
      </c>
      <c r="F49" s="3">
        <f t="shared" si="3"/>
        <v>57000</v>
      </c>
      <c r="G49">
        <f t="shared" si="4"/>
        <v>166</v>
      </c>
      <c r="H49" t="s">
        <v>42</v>
      </c>
      <c r="I49" t="s">
        <v>34</v>
      </c>
      <c r="J49" t="s">
        <v>20</v>
      </c>
      <c r="K49" t="s">
        <v>21</v>
      </c>
      <c r="L49" t="s">
        <v>39</v>
      </c>
      <c r="M49" t="s">
        <v>47</v>
      </c>
      <c r="N49" t="s">
        <v>24</v>
      </c>
      <c r="O49" t="s">
        <v>20</v>
      </c>
      <c r="P49" t="s">
        <v>37</v>
      </c>
    </row>
    <row r="50" spans="1:16" ht="12.75">
      <c r="A50" s="1">
        <v>39597</v>
      </c>
      <c r="B50" s="2">
        <v>0.6598611111111111</v>
      </c>
      <c r="C50" s="3">
        <f t="shared" si="0"/>
        <v>15</v>
      </c>
      <c r="D50" s="3">
        <f t="shared" si="1"/>
        <v>50</v>
      </c>
      <c r="E50" s="3">
        <f t="shared" si="2"/>
        <v>12</v>
      </c>
      <c r="F50" s="3">
        <f t="shared" si="3"/>
        <v>57012</v>
      </c>
      <c r="G50">
        <f t="shared" si="4"/>
        <v>178</v>
      </c>
      <c r="H50" t="s">
        <v>42</v>
      </c>
      <c r="I50" t="s">
        <v>34</v>
      </c>
      <c r="J50" t="s">
        <v>20</v>
      </c>
      <c r="K50" t="s">
        <v>21</v>
      </c>
      <c r="L50" t="s">
        <v>39</v>
      </c>
      <c r="M50" t="s">
        <v>47</v>
      </c>
      <c r="N50" t="s">
        <v>24</v>
      </c>
      <c r="O50" t="s">
        <v>20</v>
      </c>
      <c r="P50" t="s">
        <v>37</v>
      </c>
    </row>
    <row r="51" spans="1:16" ht="12.75">
      <c r="A51" s="1">
        <v>39597</v>
      </c>
      <c r="B51" s="2">
        <v>0.6599074074074074</v>
      </c>
      <c r="C51" s="3">
        <f t="shared" si="0"/>
        <v>15</v>
      </c>
      <c r="D51" s="3">
        <f t="shared" si="1"/>
        <v>50</v>
      </c>
      <c r="E51" s="3">
        <f t="shared" si="2"/>
        <v>16</v>
      </c>
      <c r="F51" s="3">
        <f t="shared" si="3"/>
        <v>57016</v>
      </c>
      <c r="G51">
        <f t="shared" si="4"/>
        <v>182</v>
      </c>
      <c r="H51" t="s">
        <v>42</v>
      </c>
      <c r="I51" t="s">
        <v>34</v>
      </c>
      <c r="J51" t="s">
        <v>20</v>
      </c>
      <c r="K51" t="s">
        <v>21</v>
      </c>
      <c r="L51" t="s">
        <v>39</v>
      </c>
      <c r="M51" t="s">
        <v>47</v>
      </c>
      <c r="N51" t="s">
        <v>24</v>
      </c>
      <c r="O51" t="s">
        <v>20</v>
      </c>
      <c r="P51" t="s">
        <v>37</v>
      </c>
    </row>
    <row r="52" spans="1:16" ht="12.75">
      <c r="A52" s="1">
        <v>39597</v>
      </c>
      <c r="B52" s="2">
        <v>0.659988425925926</v>
      </c>
      <c r="C52" s="3">
        <f t="shared" si="0"/>
        <v>15</v>
      </c>
      <c r="D52" s="3">
        <f t="shared" si="1"/>
        <v>50</v>
      </c>
      <c r="E52" s="3">
        <f t="shared" si="2"/>
        <v>23</v>
      </c>
      <c r="F52" s="3">
        <f t="shared" si="3"/>
        <v>57023</v>
      </c>
      <c r="G52">
        <f t="shared" si="4"/>
        <v>189</v>
      </c>
      <c r="H52" t="s">
        <v>48</v>
      </c>
      <c r="I52" t="s">
        <v>49</v>
      </c>
      <c r="J52" t="s">
        <v>20</v>
      </c>
      <c r="K52" t="s">
        <v>21</v>
      </c>
      <c r="L52" t="s">
        <v>39</v>
      </c>
      <c r="M52" t="s">
        <v>47</v>
      </c>
      <c r="N52" t="s">
        <v>24</v>
      </c>
      <c r="O52" t="s">
        <v>20</v>
      </c>
      <c r="P52" t="s">
        <v>29</v>
      </c>
    </row>
    <row r="53" spans="1:16" ht="12.75">
      <c r="A53" s="1">
        <v>39597</v>
      </c>
      <c r="B53" s="2">
        <v>0.6600347222222223</v>
      </c>
      <c r="C53" s="3">
        <f t="shared" si="0"/>
        <v>15</v>
      </c>
      <c r="D53" s="3">
        <f t="shared" si="1"/>
        <v>50</v>
      </c>
      <c r="E53" s="3">
        <f t="shared" si="2"/>
        <v>27</v>
      </c>
      <c r="F53" s="3">
        <f t="shared" si="3"/>
        <v>57027</v>
      </c>
      <c r="G53">
        <f t="shared" si="4"/>
        <v>193</v>
      </c>
      <c r="H53" t="s">
        <v>38</v>
      </c>
      <c r="I53" t="s">
        <v>50</v>
      </c>
      <c r="J53" t="s">
        <v>20</v>
      </c>
      <c r="K53" t="s">
        <v>21</v>
      </c>
      <c r="L53" t="s">
        <v>39</v>
      </c>
      <c r="M53" t="s">
        <v>47</v>
      </c>
      <c r="N53" t="s">
        <v>24</v>
      </c>
      <c r="O53" t="s">
        <v>20</v>
      </c>
      <c r="P53" t="s">
        <v>40</v>
      </c>
    </row>
    <row r="54" spans="1:16" ht="12.75">
      <c r="A54" s="1">
        <v>39597</v>
      </c>
      <c r="B54" s="2">
        <v>0.6600578703703703</v>
      </c>
      <c r="C54" s="3">
        <f t="shared" si="0"/>
        <v>15</v>
      </c>
      <c r="D54" s="3">
        <f t="shared" si="1"/>
        <v>50</v>
      </c>
      <c r="E54" s="3">
        <f t="shared" si="2"/>
        <v>29</v>
      </c>
      <c r="F54" s="3">
        <f t="shared" si="3"/>
        <v>57029</v>
      </c>
      <c r="G54">
        <f t="shared" si="4"/>
        <v>195</v>
      </c>
      <c r="H54" t="s">
        <v>50</v>
      </c>
      <c r="I54" t="s">
        <v>51</v>
      </c>
      <c r="J54" t="s">
        <v>20</v>
      </c>
      <c r="K54" t="s">
        <v>21</v>
      </c>
      <c r="L54" t="s">
        <v>39</v>
      </c>
      <c r="M54" t="s">
        <v>47</v>
      </c>
      <c r="N54" t="s">
        <v>24</v>
      </c>
      <c r="O54" t="s">
        <v>20</v>
      </c>
      <c r="P54" t="s">
        <v>52</v>
      </c>
    </row>
    <row r="55" spans="1:16" ht="12.75">
      <c r="A55" s="1">
        <v>39597</v>
      </c>
      <c r="B55" s="2">
        <v>0.6600810185185185</v>
      </c>
      <c r="C55" s="3">
        <f t="shared" si="0"/>
        <v>15</v>
      </c>
      <c r="D55" s="3">
        <f t="shared" si="1"/>
        <v>50</v>
      </c>
      <c r="E55" s="3">
        <f t="shared" si="2"/>
        <v>31</v>
      </c>
      <c r="F55" s="3">
        <f t="shared" si="3"/>
        <v>57031</v>
      </c>
      <c r="G55">
        <f t="shared" si="4"/>
        <v>197</v>
      </c>
      <c r="H55" t="s">
        <v>42</v>
      </c>
      <c r="I55" t="s">
        <v>50</v>
      </c>
      <c r="J55" t="s">
        <v>20</v>
      </c>
      <c r="K55" t="s">
        <v>21</v>
      </c>
      <c r="L55" t="s">
        <v>39</v>
      </c>
      <c r="M55" t="s">
        <v>47</v>
      </c>
      <c r="N55" t="s">
        <v>24</v>
      </c>
      <c r="O55" t="s">
        <v>20</v>
      </c>
      <c r="P55" t="s">
        <v>37</v>
      </c>
    </row>
    <row r="56" spans="1:16" ht="12.75">
      <c r="A56" s="1">
        <v>39597</v>
      </c>
      <c r="B56" s="2">
        <v>0.6600925925925926</v>
      </c>
      <c r="C56" s="3">
        <f t="shared" si="0"/>
        <v>15</v>
      </c>
      <c r="D56" s="3">
        <f t="shared" si="1"/>
        <v>50</v>
      </c>
      <c r="E56" s="3">
        <f t="shared" si="2"/>
        <v>32</v>
      </c>
      <c r="F56" s="3">
        <f t="shared" si="3"/>
        <v>57032</v>
      </c>
      <c r="G56">
        <f t="shared" si="4"/>
        <v>198</v>
      </c>
      <c r="H56" t="s">
        <v>32</v>
      </c>
      <c r="I56" t="s">
        <v>49</v>
      </c>
      <c r="J56" t="s">
        <v>20</v>
      </c>
      <c r="K56" t="s">
        <v>21</v>
      </c>
      <c r="L56" t="s">
        <v>39</v>
      </c>
      <c r="M56" t="s">
        <v>53</v>
      </c>
      <c r="N56" t="s">
        <v>24</v>
      </c>
      <c r="O56" t="s">
        <v>20</v>
      </c>
      <c r="P56" t="s">
        <v>33</v>
      </c>
    </row>
    <row r="57" spans="1:16" ht="12.75">
      <c r="A57" s="1">
        <v>39597</v>
      </c>
      <c r="B57" s="2">
        <v>0.660162037037037</v>
      </c>
      <c r="C57" s="3">
        <f t="shared" si="0"/>
        <v>15</v>
      </c>
      <c r="D57" s="3">
        <f t="shared" si="1"/>
        <v>50</v>
      </c>
      <c r="E57" s="3">
        <f t="shared" si="2"/>
        <v>38</v>
      </c>
      <c r="F57" s="3">
        <f t="shared" si="3"/>
        <v>57038</v>
      </c>
      <c r="G57">
        <f t="shared" si="4"/>
        <v>204</v>
      </c>
      <c r="H57" t="s">
        <v>36</v>
      </c>
      <c r="I57" t="s">
        <v>18</v>
      </c>
      <c r="J57" t="s">
        <v>20</v>
      </c>
      <c r="K57" t="s">
        <v>21</v>
      </c>
      <c r="L57" t="s">
        <v>39</v>
      </c>
      <c r="M57" t="s">
        <v>53</v>
      </c>
      <c r="N57" t="s">
        <v>24</v>
      </c>
      <c r="O57" t="s">
        <v>20</v>
      </c>
      <c r="P57" t="s">
        <v>54</v>
      </c>
    </row>
    <row r="58" spans="1:16" ht="12.75">
      <c r="A58" s="1">
        <v>39597</v>
      </c>
      <c r="B58" s="2">
        <v>0.6601851851851852</v>
      </c>
      <c r="C58" s="3">
        <f t="shared" si="0"/>
        <v>15</v>
      </c>
      <c r="D58" s="3">
        <f t="shared" si="1"/>
        <v>50</v>
      </c>
      <c r="E58" s="3">
        <f t="shared" si="2"/>
        <v>40</v>
      </c>
      <c r="F58" s="3">
        <f t="shared" si="3"/>
        <v>57040</v>
      </c>
      <c r="G58">
        <f t="shared" si="4"/>
        <v>206</v>
      </c>
      <c r="H58" t="s">
        <v>42</v>
      </c>
      <c r="I58" t="s">
        <v>55</v>
      </c>
      <c r="J58" t="s">
        <v>20</v>
      </c>
      <c r="K58" t="s">
        <v>21</v>
      </c>
      <c r="L58" t="s">
        <v>39</v>
      </c>
      <c r="M58" t="s">
        <v>53</v>
      </c>
      <c r="N58" t="s">
        <v>24</v>
      </c>
      <c r="O58" t="s">
        <v>20</v>
      </c>
      <c r="P58" t="s">
        <v>37</v>
      </c>
    </row>
    <row r="59" spans="1:16" ht="12.75">
      <c r="A59" s="1">
        <v>39597</v>
      </c>
      <c r="B59" s="2">
        <v>0.6601967592592592</v>
      </c>
      <c r="C59" s="3">
        <f t="shared" si="0"/>
        <v>15</v>
      </c>
      <c r="D59" s="3">
        <f t="shared" si="1"/>
        <v>50</v>
      </c>
      <c r="E59" s="3">
        <f t="shared" si="2"/>
        <v>41</v>
      </c>
      <c r="F59" s="3">
        <f t="shared" si="3"/>
        <v>57041</v>
      </c>
      <c r="G59">
        <f t="shared" si="4"/>
        <v>207</v>
      </c>
      <c r="H59" t="s">
        <v>42</v>
      </c>
      <c r="I59" t="s">
        <v>55</v>
      </c>
      <c r="J59" t="s">
        <v>20</v>
      </c>
      <c r="K59" t="s">
        <v>21</v>
      </c>
      <c r="L59" t="s">
        <v>39</v>
      </c>
      <c r="M59" t="s">
        <v>53</v>
      </c>
      <c r="N59" t="s">
        <v>24</v>
      </c>
      <c r="O59" t="s">
        <v>20</v>
      </c>
      <c r="P59" t="s">
        <v>37</v>
      </c>
    </row>
    <row r="60" spans="1:16" ht="12.75">
      <c r="A60" s="1">
        <v>39597</v>
      </c>
      <c r="B60" s="2">
        <v>0.6602546296296297</v>
      </c>
      <c r="C60" s="3">
        <f t="shared" si="0"/>
        <v>15</v>
      </c>
      <c r="D60" s="3">
        <f t="shared" si="1"/>
        <v>50</v>
      </c>
      <c r="E60" s="3">
        <f t="shared" si="2"/>
        <v>46</v>
      </c>
      <c r="F60" s="3">
        <f t="shared" si="3"/>
        <v>57046</v>
      </c>
      <c r="G60">
        <f t="shared" si="4"/>
        <v>212</v>
      </c>
      <c r="H60" t="s">
        <v>48</v>
      </c>
      <c r="I60" t="s">
        <v>51</v>
      </c>
      <c r="J60" t="s">
        <v>20</v>
      </c>
      <c r="K60" t="s">
        <v>21</v>
      </c>
      <c r="L60" t="s">
        <v>39</v>
      </c>
      <c r="M60" t="s">
        <v>53</v>
      </c>
      <c r="N60" t="s">
        <v>55</v>
      </c>
      <c r="O60" t="s">
        <v>20</v>
      </c>
      <c r="P60" t="s">
        <v>29</v>
      </c>
    </row>
    <row r="61" spans="1:16" ht="12.75">
      <c r="A61" s="1">
        <v>39597</v>
      </c>
      <c r="B61" s="2">
        <v>0.6602893518518519</v>
      </c>
      <c r="C61" s="3">
        <f t="shared" si="0"/>
        <v>15</v>
      </c>
      <c r="D61" s="3">
        <f t="shared" si="1"/>
        <v>50</v>
      </c>
      <c r="E61" s="3">
        <f t="shared" si="2"/>
        <v>49</v>
      </c>
      <c r="F61" s="3">
        <f t="shared" si="3"/>
        <v>57049</v>
      </c>
      <c r="G61">
        <f t="shared" si="4"/>
        <v>215</v>
      </c>
      <c r="H61" t="s">
        <v>48</v>
      </c>
      <c r="I61" t="s">
        <v>51</v>
      </c>
      <c r="J61" t="s">
        <v>20</v>
      </c>
      <c r="K61" t="s">
        <v>21</v>
      </c>
      <c r="L61" t="s">
        <v>39</v>
      </c>
      <c r="M61" t="s">
        <v>53</v>
      </c>
      <c r="N61" t="s">
        <v>55</v>
      </c>
      <c r="O61" t="s">
        <v>20</v>
      </c>
      <c r="P61" t="s">
        <v>29</v>
      </c>
    </row>
    <row r="62" spans="1:16" ht="12.75">
      <c r="A62" s="1">
        <v>39597</v>
      </c>
      <c r="B62" s="2">
        <v>0.6603703703703704</v>
      </c>
      <c r="C62" s="3">
        <f t="shared" si="0"/>
        <v>15</v>
      </c>
      <c r="D62" s="3">
        <f t="shared" si="1"/>
        <v>50</v>
      </c>
      <c r="E62" s="3">
        <f t="shared" si="2"/>
        <v>56</v>
      </c>
      <c r="F62" s="3">
        <f t="shared" si="3"/>
        <v>57056</v>
      </c>
      <c r="G62">
        <f t="shared" si="4"/>
        <v>222</v>
      </c>
      <c r="H62" t="s">
        <v>18</v>
      </c>
      <c r="I62" t="s">
        <v>21</v>
      </c>
      <c r="J62" t="s">
        <v>20</v>
      </c>
      <c r="K62" t="s">
        <v>21</v>
      </c>
      <c r="L62" t="s">
        <v>39</v>
      </c>
      <c r="M62" t="s">
        <v>56</v>
      </c>
      <c r="N62" t="s">
        <v>55</v>
      </c>
      <c r="O62" t="s">
        <v>20</v>
      </c>
      <c r="P62" t="s">
        <v>25</v>
      </c>
    </row>
    <row r="63" spans="1:16" ht="12.75">
      <c r="A63" s="1">
        <v>39597</v>
      </c>
      <c r="B63" s="2">
        <v>0.6604166666666667</v>
      </c>
      <c r="C63" s="3">
        <f t="shared" si="0"/>
        <v>15</v>
      </c>
      <c r="D63" s="3">
        <f t="shared" si="1"/>
        <v>51</v>
      </c>
      <c r="E63" s="3">
        <f t="shared" si="2"/>
        <v>0</v>
      </c>
      <c r="F63" s="3">
        <f t="shared" si="3"/>
        <v>57060</v>
      </c>
      <c r="G63">
        <f t="shared" si="4"/>
        <v>226</v>
      </c>
      <c r="H63" t="s">
        <v>32</v>
      </c>
      <c r="I63" t="s">
        <v>21</v>
      </c>
      <c r="J63" t="s">
        <v>20</v>
      </c>
      <c r="K63" t="s">
        <v>21</v>
      </c>
      <c r="L63" t="s">
        <v>39</v>
      </c>
      <c r="M63" t="s">
        <v>56</v>
      </c>
      <c r="N63" t="s">
        <v>55</v>
      </c>
      <c r="O63" t="s">
        <v>20</v>
      </c>
      <c r="P63" t="s">
        <v>25</v>
      </c>
    </row>
    <row r="64" spans="1:16" ht="12.75">
      <c r="A64" s="1">
        <v>39597</v>
      </c>
      <c r="B64" s="2">
        <v>0.6604629629629629</v>
      </c>
      <c r="C64" s="3">
        <f t="shared" si="0"/>
        <v>15</v>
      </c>
      <c r="D64" s="3">
        <f t="shared" si="1"/>
        <v>51</v>
      </c>
      <c r="E64" s="3">
        <f t="shared" si="2"/>
        <v>4</v>
      </c>
      <c r="F64" s="3">
        <f t="shared" si="3"/>
        <v>57064</v>
      </c>
      <c r="G64">
        <f t="shared" si="4"/>
        <v>230</v>
      </c>
      <c r="H64" t="s">
        <v>32</v>
      </c>
      <c r="I64" t="s">
        <v>21</v>
      </c>
      <c r="J64" t="s">
        <v>20</v>
      </c>
      <c r="K64" t="s">
        <v>21</v>
      </c>
      <c r="L64" t="s">
        <v>22</v>
      </c>
      <c r="M64" t="s">
        <v>56</v>
      </c>
      <c r="N64" t="s">
        <v>55</v>
      </c>
      <c r="O64" t="s">
        <v>20</v>
      </c>
      <c r="P64" t="s">
        <v>33</v>
      </c>
    </row>
    <row r="65" spans="1:16" ht="12.75">
      <c r="A65" s="1">
        <v>39597</v>
      </c>
      <c r="B65" s="2">
        <v>0.6604745370370371</v>
      </c>
      <c r="C65" s="3">
        <f t="shared" si="0"/>
        <v>15</v>
      </c>
      <c r="D65" s="3">
        <f t="shared" si="1"/>
        <v>51</v>
      </c>
      <c r="E65" s="3">
        <f t="shared" si="2"/>
        <v>5</v>
      </c>
      <c r="F65" s="3">
        <f t="shared" si="3"/>
        <v>57065</v>
      </c>
      <c r="G65">
        <f t="shared" si="4"/>
        <v>231</v>
      </c>
      <c r="H65" t="s">
        <v>38</v>
      </c>
      <c r="I65" t="s">
        <v>55</v>
      </c>
      <c r="J65" t="s">
        <v>20</v>
      </c>
      <c r="K65" t="s">
        <v>21</v>
      </c>
      <c r="L65" t="s">
        <v>22</v>
      </c>
      <c r="M65" t="s">
        <v>57</v>
      </c>
      <c r="N65" t="s">
        <v>55</v>
      </c>
      <c r="O65" t="s">
        <v>20</v>
      </c>
      <c r="P65" t="s">
        <v>33</v>
      </c>
    </row>
    <row r="66" spans="1:16" ht="12.75">
      <c r="A66" s="1">
        <v>39597</v>
      </c>
      <c r="B66" s="2">
        <v>0.6605208333333333</v>
      </c>
      <c r="C66" s="3">
        <f t="shared" si="0"/>
        <v>15</v>
      </c>
      <c r="D66" s="3">
        <f t="shared" si="1"/>
        <v>51</v>
      </c>
      <c r="E66" s="3">
        <f t="shared" si="2"/>
        <v>9</v>
      </c>
      <c r="F66" s="3">
        <f t="shared" si="3"/>
        <v>57069</v>
      </c>
      <c r="G66">
        <f t="shared" si="4"/>
        <v>235</v>
      </c>
      <c r="H66" t="s">
        <v>32</v>
      </c>
      <c r="I66" t="s">
        <v>49</v>
      </c>
      <c r="J66" t="s">
        <v>20</v>
      </c>
      <c r="K66" t="s">
        <v>49</v>
      </c>
      <c r="L66" t="s">
        <v>22</v>
      </c>
      <c r="M66" t="s">
        <v>57</v>
      </c>
      <c r="N66" t="s">
        <v>55</v>
      </c>
      <c r="O66" t="s">
        <v>20</v>
      </c>
      <c r="P66" t="s">
        <v>33</v>
      </c>
    </row>
    <row r="67" spans="1:16" ht="12.75">
      <c r="A67" s="1">
        <v>39597</v>
      </c>
      <c r="B67" s="2">
        <v>0.6606018518518518</v>
      </c>
      <c r="C67" s="3">
        <f t="shared" si="0"/>
        <v>15</v>
      </c>
      <c r="D67" s="3">
        <f t="shared" si="1"/>
        <v>51</v>
      </c>
      <c r="E67" s="3">
        <f t="shared" si="2"/>
        <v>16</v>
      </c>
      <c r="F67" s="3">
        <f t="shared" si="3"/>
        <v>57076</v>
      </c>
      <c r="G67">
        <f t="shared" si="4"/>
        <v>242</v>
      </c>
      <c r="H67" t="s">
        <v>42</v>
      </c>
      <c r="I67" t="s">
        <v>55</v>
      </c>
      <c r="J67" t="s">
        <v>20</v>
      </c>
      <c r="K67" t="s">
        <v>49</v>
      </c>
      <c r="L67" t="s">
        <v>22</v>
      </c>
      <c r="M67" t="s">
        <v>57</v>
      </c>
      <c r="N67" t="s">
        <v>55</v>
      </c>
      <c r="O67" t="s">
        <v>20</v>
      </c>
      <c r="P67" t="s">
        <v>37</v>
      </c>
    </row>
    <row r="68" spans="1:16" ht="12.75">
      <c r="A68" s="1">
        <v>39597</v>
      </c>
      <c r="B68" s="2">
        <v>0.660625</v>
      </c>
      <c r="C68" s="3">
        <f t="shared" si="0"/>
        <v>15</v>
      </c>
      <c r="D68" s="3">
        <f t="shared" si="1"/>
        <v>51</v>
      </c>
      <c r="E68" s="3">
        <f t="shared" si="2"/>
        <v>18</v>
      </c>
      <c r="F68" s="3">
        <f t="shared" si="3"/>
        <v>57078</v>
      </c>
      <c r="G68">
        <f t="shared" si="4"/>
        <v>244</v>
      </c>
      <c r="H68" t="s">
        <v>36</v>
      </c>
      <c r="I68" t="s">
        <v>50</v>
      </c>
      <c r="J68" t="s">
        <v>20</v>
      </c>
      <c r="K68" t="s">
        <v>49</v>
      </c>
      <c r="L68" t="s">
        <v>22</v>
      </c>
      <c r="M68" t="s">
        <v>57</v>
      </c>
      <c r="N68" t="s">
        <v>55</v>
      </c>
      <c r="O68" t="s">
        <v>20</v>
      </c>
      <c r="P68" t="s">
        <v>54</v>
      </c>
    </row>
    <row r="69" spans="1:16" ht="12.75">
      <c r="A69" s="1">
        <v>39597</v>
      </c>
      <c r="B69" s="2">
        <v>0.6606597222222222</v>
      </c>
      <c r="C69" s="3">
        <f aca="true" t="shared" si="5" ref="C69:C132">HOUR(B69)</f>
        <v>15</v>
      </c>
      <c r="D69" s="3">
        <f aca="true" t="shared" si="6" ref="D69:D132">MINUTE(B69)</f>
        <v>51</v>
      </c>
      <c r="E69" s="3">
        <f aca="true" t="shared" si="7" ref="E69:E132">SECOND(B69)</f>
        <v>21</v>
      </c>
      <c r="F69" s="3">
        <f aca="true" t="shared" si="8" ref="F69:F132">C69*3600+D69*60+E69</f>
        <v>57081</v>
      </c>
      <c r="G69">
        <f aca="true" t="shared" si="9" ref="G69:G132">G68+F69-F68</f>
        <v>247</v>
      </c>
      <c r="H69" t="s">
        <v>36</v>
      </c>
      <c r="I69" t="s">
        <v>55</v>
      </c>
      <c r="J69" t="s">
        <v>20</v>
      </c>
      <c r="K69" t="s">
        <v>49</v>
      </c>
      <c r="L69" t="s">
        <v>22</v>
      </c>
      <c r="M69" t="s">
        <v>57</v>
      </c>
      <c r="N69" t="s">
        <v>55</v>
      </c>
      <c r="O69" t="s">
        <v>20</v>
      </c>
      <c r="P69" t="s">
        <v>37</v>
      </c>
    </row>
    <row r="70" spans="1:16" ht="12.75">
      <c r="A70" s="1">
        <v>39597</v>
      </c>
      <c r="B70" s="2">
        <v>0.6607291666666667</v>
      </c>
      <c r="C70" s="3">
        <f t="shared" si="5"/>
        <v>15</v>
      </c>
      <c r="D70" s="3">
        <f t="shared" si="6"/>
        <v>51</v>
      </c>
      <c r="E70" s="3">
        <f t="shared" si="7"/>
        <v>27</v>
      </c>
      <c r="F70" s="3">
        <f t="shared" si="8"/>
        <v>57087</v>
      </c>
      <c r="G70">
        <f t="shared" si="9"/>
        <v>253</v>
      </c>
      <c r="H70" t="s">
        <v>58</v>
      </c>
      <c r="I70" t="s">
        <v>32</v>
      </c>
      <c r="J70" t="s">
        <v>20</v>
      </c>
      <c r="K70" t="s">
        <v>49</v>
      </c>
      <c r="L70" t="s">
        <v>22</v>
      </c>
      <c r="M70" t="s">
        <v>57</v>
      </c>
      <c r="N70" t="s">
        <v>55</v>
      </c>
      <c r="O70" t="s">
        <v>20</v>
      </c>
      <c r="P70" t="s">
        <v>59</v>
      </c>
    </row>
    <row r="71" spans="1:16" ht="12.75">
      <c r="A71" s="1">
        <v>39597</v>
      </c>
      <c r="B71" s="2">
        <v>0.6607638888888888</v>
      </c>
      <c r="C71" s="3">
        <f t="shared" si="5"/>
        <v>15</v>
      </c>
      <c r="D71" s="3">
        <f t="shared" si="6"/>
        <v>51</v>
      </c>
      <c r="E71" s="3">
        <f t="shared" si="7"/>
        <v>30</v>
      </c>
      <c r="F71" s="3">
        <f t="shared" si="8"/>
        <v>57090</v>
      </c>
      <c r="G71">
        <f t="shared" si="9"/>
        <v>256</v>
      </c>
      <c r="H71" t="s">
        <v>58</v>
      </c>
      <c r="I71" t="s">
        <v>32</v>
      </c>
      <c r="J71" t="s">
        <v>20</v>
      </c>
      <c r="K71" t="s">
        <v>49</v>
      </c>
      <c r="L71" t="s">
        <v>22</v>
      </c>
      <c r="M71" t="s">
        <v>57</v>
      </c>
      <c r="N71" t="s">
        <v>55</v>
      </c>
      <c r="O71" t="s">
        <v>20</v>
      </c>
      <c r="P71" t="s">
        <v>59</v>
      </c>
    </row>
    <row r="72" spans="1:16" ht="12.75">
      <c r="A72" s="1">
        <v>39597</v>
      </c>
      <c r="B72" s="2">
        <v>0.660787037037037</v>
      </c>
      <c r="C72" s="3">
        <f t="shared" si="5"/>
        <v>15</v>
      </c>
      <c r="D72" s="3">
        <f t="shared" si="6"/>
        <v>51</v>
      </c>
      <c r="E72" s="3">
        <f t="shared" si="7"/>
        <v>32</v>
      </c>
      <c r="F72" s="3">
        <f t="shared" si="8"/>
        <v>57092</v>
      </c>
      <c r="G72">
        <f t="shared" si="9"/>
        <v>258</v>
      </c>
      <c r="H72" t="s">
        <v>58</v>
      </c>
      <c r="I72" t="s">
        <v>18</v>
      </c>
      <c r="J72" t="s">
        <v>20</v>
      </c>
      <c r="K72" t="s">
        <v>49</v>
      </c>
      <c r="L72" t="s">
        <v>22</v>
      </c>
      <c r="M72" t="s">
        <v>60</v>
      </c>
      <c r="N72" t="s">
        <v>55</v>
      </c>
      <c r="O72" t="s">
        <v>20</v>
      </c>
      <c r="P72" t="s">
        <v>59</v>
      </c>
    </row>
    <row r="73" spans="1:16" ht="12.75">
      <c r="A73" s="1">
        <v>39597</v>
      </c>
      <c r="B73" s="2">
        <v>0.6608217592592592</v>
      </c>
      <c r="C73" s="3">
        <f t="shared" si="5"/>
        <v>15</v>
      </c>
      <c r="D73" s="3">
        <f t="shared" si="6"/>
        <v>51</v>
      </c>
      <c r="E73" s="3">
        <f t="shared" si="7"/>
        <v>35</v>
      </c>
      <c r="F73" s="3">
        <f t="shared" si="8"/>
        <v>57095</v>
      </c>
      <c r="G73">
        <f t="shared" si="9"/>
        <v>261</v>
      </c>
      <c r="H73" t="s">
        <v>58</v>
      </c>
      <c r="I73" t="s">
        <v>18</v>
      </c>
      <c r="J73" t="s">
        <v>20</v>
      </c>
      <c r="K73" t="s">
        <v>49</v>
      </c>
      <c r="L73" t="s">
        <v>22</v>
      </c>
      <c r="M73" t="s">
        <v>60</v>
      </c>
      <c r="N73" t="s">
        <v>55</v>
      </c>
      <c r="O73" t="s">
        <v>20</v>
      </c>
      <c r="P73" t="s">
        <v>59</v>
      </c>
    </row>
    <row r="74" spans="1:16" ht="12.75">
      <c r="A74" s="1">
        <v>39597</v>
      </c>
      <c r="B74" s="2">
        <v>0.6608449074074074</v>
      </c>
      <c r="C74" s="3">
        <f t="shared" si="5"/>
        <v>15</v>
      </c>
      <c r="D74" s="3">
        <f t="shared" si="6"/>
        <v>51</v>
      </c>
      <c r="E74" s="3">
        <f t="shared" si="7"/>
        <v>37</v>
      </c>
      <c r="F74" s="3">
        <f t="shared" si="8"/>
        <v>57097</v>
      </c>
      <c r="G74">
        <f t="shared" si="9"/>
        <v>263</v>
      </c>
      <c r="H74" t="s">
        <v>36</v>
      </c>
      <c r="I74" t="s">
        <v>48</v>
      </c>
      <c r="J74" t="s">
        <v>20</v>
      </c>
      <c r="K74" t="s">
        <v>49</v>
      </c>
      <c r="L74" t="s">
        <v>22</v>
      </c>
      <c r="M74" t="s">
        <v>60</v>
      </c>
      <c r="N74" t="s">
        <v>55</v>
      </c>
      <c r="O74" t="s">
        <v>20</v>
      </c>
      <c r="P74" t="s">
        <v>37</v>
      </c>
    </row>
    <row r="75" spans="1:16" ht="12.75">
      <c r="A75" s="1">
        <v>39597</v>
      </c>
      <c r="B75" s="2">
        <v>0.6608912037037037</v>
      </c>
      <c r="C75" s="3">
        <f t="shared" si="5"/>
        <v>15</v>
      </c>
      <c r="D75" s="3">
        <f t="shared" si="6"/>
        <v>51</v>
      </c>
      <c r="E75" s="3">
        <f t="shared" si="7"/>
        <v>41</v>
      </c>
      <c r="F75" s="3">
        <f t="shared" si="8"/>
        <v>57101</v>
      </c>
      <c r="G75">
        <f t="shared" si="9"/>
        <v>267</v>
      </c>
      <c r="H75" t="s">
        <v>42</v>
      </c>
      <c r="I75" t="s">
        <v>50</v>
      </c>
      <c r="J75" t="s">
        <v>20</v>
      </c>
      <c r="K75" t="s">
        <v>49</v>
      </c>
      <c r="L75" t="s">
        <v>22</v>
      </c>
      <c r="M75" t="s">
        <v>60</v>
      </c>
      <c r="N75" t="s">
        <v>55</v>
      </c>
      <c r="O75" t="s">
        <v>20</v>
      </c>
      <c r="P75" t="s">
        <v>37</v>
      </c>
    </row>
    <row r="76" spans="1:16" ht="12.75">
      <c r="A76" s="1">
        <v>39597</v>
      </c>
      <c r="B76" s="2">
        <v>0.6609143518518519</v>
      </c>
      <c r="C76" s="3">
        <f t="shared" si="5"/>
        <v>15</v>
      </c>
      <c r="D76" s="3">
        <f t="shared" si="6"/>
        <v>51</v>
      </c>
      <c r="E76" s="3">
        <f t="shared" si="7"/>
        <v>43</v>
      </c>
      <c r="F76" s="3">
        <f t="shared" si="8"/>
        <v>57103</v>
      </c>
      <c r="G76">
        <f t="shared" si="9"/>
        <v>269</v>
      </c>
      <c r="H76" t="s">
        <v>38</v>
      </c>
      <c r="I76" t="s">
        <v>55</v>
      </c>
      <c r="J76" t="s">
        <v>20</v>
      </c>
      <c r="K76" t="s">
        <v>49</v>
      </c>
      <c r="L76" t="s">
        <v>22</v>
      </c>
      <c r="M76" t="s">
        <v>60</v>
      </c>
      <c r="N76" t="s">
        <v>55</v>
      </c>
      <c r="O76" t="s">
        <v>20</v>
      </c>
      <c r="P76" t="s">
        <v>40</v>
      </c>
    </row>
    <row r="77" spans="1:16" ht="12.75">
      <c r="A77" s="1">
        <v>39597</v>
      </c>
      <c r="B77" s="2">
        <v>0.6609375</v>
      </c>
      <c r="C77" s="3">
        <f t="shared" si="5"/>
        <v>15</v>
      </c>
      <c r="D77" s="3">
        <f t="shared" si="6"/>
        <v>51</v>
      </c>
      <c r="E77" s="3">
        <f t="shared" si="7"/>
        <v>45</v>
      </c>
      <c r="F77" s="3">
        <f t="shared" si="8"/>
        <v>57105</v>
      </c>
      <c r="G77">
        <f t="shared" si="9"/>
        <v>271</v>
      </c>
      <c r="H77" t="s">
        <v>32</v>
      </c>
      <c r="I77" t="s">
        <v>21</v>
      </c>
      <c r="J77" t="s">
        <v>20</v>
      </c>
      <c r="K77" t="s">
        <v>49</v>
      </c>
      <c r="L77" t="s">
        <v>22</v>
      </c>
      <c r="M77" t="s">
        <v>61</v>
      </c>
      <c r="N77" t="s">
        <v>55</v>
      </c>
      <c r="O77" t="s">
        <v>20</v>
      </c>
      <c r="P77" t="s">
        <v>33</v>
      </c>
    </row>
    <row r="78" spans="1:16" ht="12.75">
      <c r="A78" s="1">
        <v>39597</v>
      </c>
      <c r="B78" s="2">
        <v>0.6609490740740741</v>
      </c>
      <c r="C78" s="3">
        <f t="shared" si="5"/>
        <v>15</v>
      </c>
      <c r="D78" s="3">
        <f t="shared" si="6"/>
        <v>51</v>
      </c>
      <c r="E78" s="3">
        <f t="shared" si="7"/>
        <v>46</v>
      </c>
      <c r="F78" s="3">
        <f t="shared" si="8"/>
        <v>57106</v>
      </c>
      <c r="G78">
        <f t="shared" si="9"/>
        <v>272</v>
      </c>
      <c r="H78" t="s">
        <v>32</v>
      </c>
      <c r="I78" t="s">
        <v>21</v>
      </c>
      <c r="J78" t="s">
        <v>20</v>
      </c>
      <c r="K78" t="s">
        <v>49</v>
      </c>
      <c r="L78" t="s">
        <v>22</v>
      </c>
      <c r="M78" t="s">
        <v>61</v>
      </c>
      <c r="N78" t="s">
        <v>55</v>
      </c>
      <c r="O78" t="s">
        <v>20</v>
      </c>
      <c r="P78" t="s">
        <v>33</v>
      </c>
    </row>
    <row r="79" spans="1:16" ht="12.75">
      <c r="A79" s="1">
        <v>39597</v>
      </c>
      <c r="B79" s="2">
        <v>0.6609722222222222</v>
      </c>
      <c r="C79" s="3">
        <f t="shared" si="5"/>
        <v>15</v>
      </c>
      <c r="D79" s="3">
        <f t="shared" si="6"/>
        <v>51</v>
      </c>
      <c r="E79" s="3">
        <f t="shared" si="7"/>
        <v>48</v>
      </c>
      <c r="F79" s="3">
        <f t="shared" si="8"/>
        <v>57108</v>
      </c>
      <c r="G79">
        <f t="shared" si="9"/>
        <v>274</v>
      </c>
      <c r="H79" t="s">
        <v>32</v>
      </c>
      <c r="I79" t="s">
        <v>21</v>
      </c>
      <c r="J79" t="s">
        <v>20</v>
      </c>
      <c r="K79" t="s">
        <v>49</v>
      </c>
      <c r="L79" t="s">
        <v>22</v>
      </c>
      <c r="M79" t="s">
        <v>61</v>
      </c>
      <c r="N79" t="s">
        <v>55</v>
      </c>
      <c r="O79" t="s">
        <v>20</v>
      </c>
      <c r="P79" t="s">
        <v>33</v>
      </c>
    </row>
    <row r="80" spans="1:16" ht="12.75">
      <c r="A80" s="1">
        <v>39597</v>
      </c>
      <c r="B80" s="2">
        <v>0.6610069444444444</v>
      </c>
      <c r="C80" s="3">
        <f t="shared" si="5"/>
        <v>15</v>
      </c>
      <c r="D80" s="3">
        <f t="shared" si="6"/>
        <v>51</v>
      </c>
      <c r="E80" s="3">
        <f t="shared" si="7"/>
        <v>51</v>
      </c>
      <c r="F80" s="3">
        <f t="shared" si="8"/>
        <v>57111</v>
      </c>
      <c r="G80">
        <f t="shared" si="9"/>
        <v>277</v>
      </c>
      <c r="H80" t="s">
        <v>32</v>
      </c>
      <c r="I80" t="s">
        <v>21</v>
      </c>
      <c r="J80" t="s">
        <v>20</v>
      </c>
      <c r="K80" t="s">
        <v>49</v>
      </c>
      <c r="L80" t="s">
        <v>22</v>
      </c>
      <c r="M80" t="s">
        <v>61</v>
      </c>
      <c r="N80" t="s">
        <v>55</v>
      </c>
      <c r="O80" t="s">
        <v>20</v>
      </c>
      <c r="P80" t="s">
        <v>33</v>
      </c>
    </row>
    <row r="81" spans="1:16" ht="12.75">
      <c r="A81" s="1">
        <v>39597</v>
      </c>
      <c r="B81" s="2">
        <v>0.6610416666666666</v>
      </c>
      <c r="C81" s="3">
        <f t="shared" si="5"/>
        <v>15</v>
      </c>
      <c r="D81" s="3">
        <f t="shared" si="6"/>
        <v>51</v>
      </c>
      <c r="E81" s="3">
        <f t="shared" si="7"/>
        <v>54</v>
      </c>
      <c r="F81" s="3">
        <f t="shared" si="8"/>
        <v>57114</v>
      </c>
      <c r="G81">
        <f t="shared" si="9"/>
        <v>280</v>
      </c>
      <c r="H81" t="s">
        <v>32</v>
      </c>
      <c r="I81" t="s">
        <v>21</v>
      </c>
      <c r="J81" t="s">
        <v>20</v>
      </c>
      <c r="K81" t="s">
        <v>49</v>
      </c>
      <c r="L81" t="s">
        <v>22</v>
      </c>
      <c r="M81" t="s">
        <v>61</v>
      </c>
      <c r="N81" t="s">
        <v>55</v>
      </c>
      <c r="O81" t="s">
        <v>20</v>
      </c>
      <c r="P81" t="s">
        <v>33</v>
      </c>
    </row>
    <row r="82" spans="1:16" ht="12.75">
      <c r="A82" s="1">
        <v>39597</v>
      </c>
      <c r="B82" s="2">
        <v>0.6610532407407407</v>
      </c>
      <c r="C82" s="3">
        <f t="shared" si="5"/>
        <v>15</v>
      </c>
      <c r="D82" s="3">
        <f t="shared" si="6"/>
        <v>51</v>
      </c>
      <c r="E82" s="3">
        <f t="shared" si="7"/>
        <v>55</v>
      </c>
      <c r="F82" s="3">
        <f t="shared" si="8"/>
        <v>57115</v>
      </c>
      <c r="G82">
        <f t="shared" si="9"/>
        <v>281</v>
      </c>
      <c r="H82" t="s">
        <v>42</v>
      </c>
      <c r="I82" t="s">
        <v>55</v>
      </c>
      <c r="J82" t="s">
        <v>20</v>
      </c>
      <c r="K82" t="s">
        <v>49</v>
      </c>
      <c r="L82" t="s">
        <v>22</v>
      </c>
      <c r="M82" t="s">
        <v>61</v>
      </c>
      <c r="N82" t="s">
        <v>55</v>
      </c>
      <c r="O82" t="s">
        <v>20</v>
      </c>
      <c r="P82" t="s">
        <v>37</v>
      </c>
    </row>
    <row r="83" spans="1:16" ht="12.75">
      <c r="A83" s="1">
        <v>39597</v>
      </c>
      <c r="B83" s="2">
        <v>0.661087962962963</v>
      </c>
      <c r="C83" s="3">
        <f t="shared" si="5"/>
        <v>15</v>
      </c>
      <c r="D83" s="3">
        <f t="shared" si="6"/>
        <v>51</v>
      </c>
      <c r="E83" s="3">
        <f t="shared" si="7"/>
        <v>58</v>
      </c>
      <c r="F83" s="3">
        <f t="shared" si="8"/>
        <v>57118</v>
      </c>
      <c r="G83">
        <f t="shared" si="9"/>
        <v>284</v>
      </c>
      <c r="H83" t="s">
        <v>36</v>
      </c>
      <c r="I83" t="s">
        <v>50</v>
      </c>
      <c r="J83" t="s">
        <v>20</v>
      </c>
      <c r="K83" t="s">
        <v>49</v>
      </c>
      <c r="L83" t="s">
        <v>22</v>
      </c>
      <c r="M83" t="s">
        <v>61</v>
      </c>
      <c r="N83" t="s">
        <v>55</v>
      </c>
      <c r="O83" t="s">
        <v>20</v>
      </c>
      <c r="P83" t="s">
        <v>54</v>
      </c>
    </row>
    <row r="84" spans="1:16" ht="12.75">
      <c r="A84" s="1">
        <v>39597</v>
      </c>
      <c r="B84" s="2">
        <v>0.6611689814814815</v>
      </c>
      <c r="C84" s="3">
        <f t="shared" si="5"/>
        <v>15</v>
      </c>
      <c r="D84" s="3">
        <f t="shared" si="6"/>
        <v>52</v>
      </c>
      <c r="E84" s="3">
        <f t="shared" si="7"/>
        <v>5</v>
      </c>
      <c r="F84" s="3">
        <f t="shared" si="8"/>
        <v>57125</v>
      </c>
      <c r="G84">
        <f t="shared" si="9"/>
        <v>291</v>
      </c>
      <c r="H84" t="s">
        <v>36</v>
      </c>
      <c r="I84" t="s">
        <v>48</v>
      </c>
      <c r="J84" t="s">
        <v>20</v>
      </c>
      <c r="K84" t="s">
        <v>51</v>
      </c>
      <c r="L84" t="s">
        <v>27</v>
      </c>
      <c r="M84" t="s">
        <v>61</v>
      </c>
      <c r="N84" t="s">
        <v>55</v>
      </c>
      <c r="O84" t="s">
        <v>20</v>
      </c>
      <c r="P84" t="s">
        <v>54</v>
      </c>
    </row>
    <row r="85" spans="1:16" ht="12.75">
      <c r="A85" s="1">
        <v>39597</v>
      </c>
      <c r="B85" s="2">
        <v>0.6611921296296296</v>
      </c>
      <c r="C85" s="3">
        <f t="shared" si="5"/>
        <v>15</v>
      </c>
      <c r="D85" s="3">
        <f t="shared" si="6"/>
        <v>52</v>
      </c>
      <c r="E85" s="3">
        <f t="shared" si="7"/>
        <v>7</v>
      </c>
      <c r="F85" s="3">
        <f t="shared" si="8"/>
        <v>57127</v>
      </c>
      <c r="G85">
        <f t="shared" si="9"/>
        <v>293</v>
      </c>
      <c r="H85" t="s">
        <v>42</v>
      </c>
      <c r="I85" t="s">
        <v>48</v>
      </c>
      <c r="J85" t="s">
        <v>20</v>
      </c>
      <c r="K85" t="s">
        <v>51</v>
      </c>
      <c r="L85" t="s">
        <v>27</v>
      </c>
      <c r="M85" t="s">
        <v>62</v>
      </c>
      <c r="N85" t="s">
        <v>55</v>
      </c>
      <c r="O85" t="s">
        <v>20</v>
      </c>
      <c r="P85" t="s">
        <v>37</v>
      </c>
    </row>
    <row r="86" spans="1:16" ht="12.75">
      <c r="A86" s="1">
        <v>39597</v>
      </c>
      <c r="B86" s="2">
        <v>0.6612268518518518</v>
      </c>
      <c r="C86" s="3">
        <f t="shared" si="5"/>
        <v>15</v>
      </c>
      <c r="D86" s="3">
        <f t="shared" si="6"/>
        <v>52</v>
      </c>
      <c r="E86" s="3">
        <f t="shared" si="7"/>
        <v>10</v>
      </c>
      <c r="F86" s="3">
        <f t="shared" si="8"/>
        <v>57130</v>
      </c>
      <c r="G86">
        <f t="shared" si="9"/>
        <v>296</v>
      </c>
      <c r="H86" t="s">
        <v>36</v>
      </c>
      <c r="I86" t="s">
        <v>48</v>
      </c>
      <c r="J86" t="s">
        <v>20</v>
      </c>
      <c r="K86" t="s">
        <v>51</v>
      </c>
      <c r="L86" t="s">
        <v>27</v>
      </c>
      <c r="M86" t="s">
        <v>61</v>
      </c>
      <c r="N86" t="s">
        <v>55</v>
      </c>
      <c r="O86" t="s">
        <v>20</v>
      </c>
      <c r="P86" t="s">
        <v>54</v>
      </c>
    </row>
    <row r="87" spans="1:16" ht="12.75">
      <c r="A87" s="1">
        <v>39597</v>
      </c>
      <c r="B87" s="2">
        <v>0.66125</v>
      </c>
      <c r="C87" s="3">
        <f t="shared" si="5"/>
        <v>15</v>
      </c>
      <c r="D87" s="3">
        <f t="shared" si="6"/>
        <v>52</v>
      </c>
      <c r="E87" s="3">
        <f t="shared" si="7"/>
        <v>12</v>
      </c>
      <c r="F87" s="3">
        <f t="shared" si="8"/>
        <v>57132</v>
      </c>
      <c r="G87">
        <f t="shared" si="9"/>
        <v>298</v>
      </c>
      <c r="H87" t="s">
        <v>42</v>
      </c>
      <c r="I87" t="s">
        <v>48</v>
      </c>
      <c r="J87" t="s">
        <v>20</v>
      </c>
      <c r="K87" t="s">
        <v>51</v>
      </c>
      <c r="L87" t="s">
        <v>27</v>
      </c>
      <c r="M87" t="s">
        <v>62</v>
      </c>
      <c r="N87" t="s">
        <v>55</v>
      </c>
      <c r="O87" t="s">
        <v>20</v>
      </c>
      <c r="P87" t="s">
        <v>37</v>
      </c>
    </row>
    <row r="88" spans="1:16" ht="12.75">
      <c r="A88" s="1">
        <v>39597</v>
      </c>
      <c r="B88" s="2">
        <v>0.6612962962962963</v>
      </c>
      <c r="C88" s="3">
        <f t="shared" si="5"/>
        <v>15</v>
      </c>
      <c r="D88" s="3">
        <f t="shared" si="6"/>
        <v>52</v>
      </c>
      <c r="E88" s="3">
        <f t="shared" si="7"/>
        <v>16</v>
      </c>
      <c r="F88" s="3">
        <f t="shared" si="8"/>
        <v>57136</v>
      </c>
      <c r="G88">
        <f t="shared" si="9"/>
        <v>302</v>
      </c>
      <c r="H88" t="s">
        <v>38</v>
      </c>
      <c r="I88" t="s">
        <v>55</v>
      </c>
      <c r="J88" t="s">
        <v>20</v>
      </c>
      <c r="K88" t="s">
        <v>51</v>
      </c>
      <c r="L88" t="s">
        <v>27</v>
      </c>
      <c r="M88" t="s">
        <v>62</v>
      </c>
      <c r="N88" t="s">
        <v>55</v>
      </c>
      <c r="O88" t="s">
        <v>20</v>
      </c>
      <c r="P88" t="s">
        <v>40</v>
      </c>
    </row>
    <row r="89" spans="1:16" ht="12.75">
      <c r="A89" s="1">
        <v>39597</v>
      </c>
      <c r="B89" s="2">
        <v>0.6613310185185185</v>
      </c>
      <c r="C89" s="3">
        <f t="shared" si="5"/>
        <v>15</v>
      </c>
      <c r="D89" s="3">
        <f t="shared" si="6"/>
        <v>52</v>
      </c>
      <c r="E89" s="3">
        <f t="shared" si="7"/>
        <v>19</v>
      </c>
      <c r="F89" s="3">
        <f t="shared" si="8"/>
        <v>57139</v>
      </c>
      <c r="G89">
        <f t="shared" si="9"/>
        <v>305</v>
      </c>
      <c r="H89" t="s">
        <v>32</v>
      </c>
      <c r="I89" t="s">
        <v>24</v>
      </c>
      <c r="J89" t="s">
        <v>20</v>
      </c>
      <c r="K89" t="s">
        <v>51</v>
      </c>
      <c r="L89" t="s">
        <v>27</v>
      </c>
      <c r="M89" t="s">
        <v>62</v>
      </c>
      <c r="N89" t="s">
        <v>55</v>
      </c>
      <c r="O89" t="s">
        <v>20</v>
      </c>
      <c r="P89" t="s">
        <v>33</v>
      </c>
    </row>
    <row r="90" spans="1:16" ht="12.75">
      <c r="A90" s="1">
        <v>39597</v>
      </c>
      <c r="B90" s="2">
        <v>0.6613888888888889</v>
      </c>
      <c r="C90" s="3">
        <f t="shared" si="5"/>
        <v>15</v>
      </c>
      <c r="D90" s="3">
        <f t="shared" si="6"/>
        <v>52</v>
      </c>
      <c r="E90" s="3">
        <f t="shared" si="7"/>
        <v>24</v>
      </c>
      <c r="F90" s="3">
        <f t="shared" si="8"/>
        <v>57144</v>
      </c>
      <c r="G90">
        <f t="shared" si="9"/>
        <v>310</v>
      </c>
      <c r="H90" t="s">
        <v>42</v>
      </c>
      <c r="I90" t="s">
        <v>50</v>
      </c>
      <c r="J90" t="s">
        <v>20</v>
      </c>
      <c r="K90" t="s">
        <v>51</v>
      </c>
      <c r="L90" t="s">
        <v>27</v>
      </c>
      <c r="M90" t="s">
        <v>62</v>
      </c>
      <c r="N90" t="s">
        <v>55</v>
      </c>
      <c r="O90" t="s">
        <v>20</v>
      </c>
      <c r="P90" t="s">
        <v>37</v>
      </c>
    </row>
    <row r="91" spans="1:16" ht="12.75">
      <c r="A91" s="1">
        <v>39597</v>
      </c>
      <c r="B91" s="2">
        <v>0.6614351851851852</v>
      </c>
      <c r="C91" s="3">
        <f t="shared" si="5"/>
        <v>15</v>
      </c>
      <c r="D91" s="3">
        <f t="shared" si="6"/>
        <v>52</v>
      </c>
      <c r="E91" s="3">
        <f t="shared" si="7"/>
        <v>28</v>
      </c>
      <c r="F91" s="3">
        <f t="shared" si="8"/>
        <v>57148</v>
      </c>
      <c r="G91">
        <f t="shared" si="9"/>
        <v>314</v>
      </c>
      <c r="H91" t="s">
        <v>36</v>
      </c>
      <c r="I91" t="s">
        <v>18</v>
      </c>
      <c r="J91" t="s">
        <v>20</v>
      </c>
      <c r="K91" t="s">
        <v>51</v>
      </c>
      <c r="L91" t="s">
        <v>27</v>
      </c>
      <c r="M91" t="s">
        <v>62</v>
      </c>
      <c r="N91" t="s">
        <v>55</v>
      </c>
      <c r="O91" t="s">
        <v>20</v>
      </c>
      <c r="P91" t="s">
        <v>54</v>
      </c>
    </row>
    <row r="92" spans="1:16" ht="12.75">
      <c r="A92" s="1">
        <v>39597</v>
      </c>
      <c r="B92" s="2">
        <v>0.6614814814814814</v>
      </c>
      <c r="C92" s="3">
        <f t="shared" si="5"/>
        <v>15</v>
      </c>
      <c r="D92" s="3">
        <f t="shared" si="6"/>
        <v>52</v>
      </c>
      <c r="E92" s="3">
        <f t="shared" si="7"/>
        <v>32</v>
      </c>
      <c r="F92" s="3">
        <f t="shared" si="8"/>
        <v>57152</v>
      </c>
      <c r="G92">
        <f t="shared" si="9"/>
        <v>318</v>
      </c>
      <c r="H92" t="s">
        <v>36</v>
      </c>
      <c r="I92" t="s">
        <v>50</v>
      </c>
      <c r="J92" t="s">
        <v>20</v>
      </c>
      <c r="K92" t="s">
        <v>51</v>
      </c>
      <c r="L92" t="s">
        <v>27</v>
      </c>
      <c r="M92" t="s">
        <v>62</v>
      </c>
      <c r="N92" t="s">
        <v>55</v>
      </c>
      <c r="O92" t="s">
        <v>20</v>
      </c>
      <c r="P92" t="s">
        <v>54</v>
      </c>
    </row>
    <row r="93" spans="1:16" ht="12.75">
      <c r="A93" s="1">
        <v>39597</v>
      </c>
      <c r="B93" s="2">
        <v>0.6615046296296296</v>
      </c>
      <c r="C93" s="3">
        <f t="shared" si="5"/>
        <v>15</v>
      </c>
      <c r="D93" s="3">
        <f t="shared" si="6"/>
        <v>52</v>
      </c>
      <c r="E93" s="3">
        <f t="shared" si="7"/>
        <v>34</v>
      </c>
      <c r="F93" s="3">
        <f t="shared" si="8"/>
        <v>57154</v>
      </c>
      <c r="G93">
        <f t="shared" si="9"/>
        <v>320</v>
      </c>
      <c r="H93" t="s">
        <v>42</v>
      </c>
      <c r="I93" t="s">
        <v>55</v>
      </c>
      <c r="J93" t="s">
        <v>20</v>
      </c>
      <c r="K93" t="s">
        <v>51</v>
      </c>
      <c r="L93" t="s">
        <v>27</v>
      </c>
      <c r="M93" t="s">
        <v>62</v>
      </c>
      <c r="N93" t="s">
        <v>55</v>
      </c>
      <c r="O93" t="s">
        <v>20</v>
      </c>
      <c r="P93" t="s">
        <v>37</v>
      </c>
    </row>
    <row r="94" spans="1:16" ht="12.75">
      <c r="A94" s="1">
        <v>39597</v>
      </c>
      <c r="B94" s="2">
        <v>0.6615162037037037</v>
      </c>
      <c r="C94" s="3">
        <f t="shared" si="5"/>
        <v>15</v>
      </c>
      <c r="D94" s="3">
        <f t="shared" si="6"/>
        <v>52</v>
      </c>
      <c r="E94" s="3">
        <f t="shared" si="7"/>
        <v>35</v>
      </c>
      <c r="F94" s="3">
        <f t="shared" si="8"/>
        <v>57155</v>
      </c>
      <c r="G94">
        <f t="shared" si="9"/>
        <v>321</v>
      </c>
      <c r="H94" t="s">
        <v>32</v>
      </c>
      <c r="I94" t="s">
        <v>21</v>
      </c>
      <c r="J94" t="s">
        <v>20</v>
      </c>
      <c r="K94" t="s">
        <v>51</v>
      </c>
      <c r="L94" t="s">
        <v>27</v>
      </c>
      <c r="M94" t="s">
        <v>62</v>
      </c>
      <c r="N94" t="s">
        <v>55</v>
      </c>
      <c r="O94" t="s">
        <v>20</v>
      </c>
      <c r="P94" t="s">
        <v>33</v>
      </c>
    </row>
    <row r="95" spans="1:16" ht="12.75">
      <c r="A95" s="1">
        <v>39597</v>
      </c>
      <c r="B95" s="2">
        <v>0.6615625</v>
      </c>
      <c r="C95" s="3">
        <f t="shared" si="5"/>
        <v>15</v>
      </c>
      <c r="D95" s="3">
        <f t="shared" si="6"/>
        <v>52</v>
      </c>
      <c r="E95" s="3">
        <f t="shared" si="7"/>
        <v>39</v>
      </c>
      <c r="F95" s="3">
        <f t="shared" si="8"/>
        <v>57159</v>
      </c>
      <c r="G95">
        <f t="shared" si="9"/>
        <v>325</v>
      </c>
      <c r="H95" t="s">
        <v>42</v>
      </c>
      <c r="I95" t="s">
        <v>48</v>
      </c>
      <c r="J95" t="s">
        <v>20</v>
      </c>
      <c r="K95" t="s">
        <v>51</v>
      </c>
      <c r="L95" t="s">
        <v>27</v>
      </c>
      <c r="M95" t="s">
        <v>63</v>
      </c>
      <c r="N95" t="s">
        <v>55</v>
      </c>
      <c r="O95" t="s">
        <v>20</v>
      </c>
      <c r="P95" t="s">
        <v>37</v>
      </c>
    </row>
    <row r="96" spans="1:16" ht="12.75">
      <c r="A96" s="1">
        <v>39597</v>
      </c>
      <c r="B96" s="2">
        <v>0.6615972222222223</v>
      </c>
      <c r="C96" s="3">
        <f t="shared" si="5"/>
        <v>15</v>
      </c>
      <c r="D96" s="3">
        <f t="shared" si="6"/>
        <v>52</v>
      </c>
      <c r="E96" s="3">
        <f t="shared" si="7"/>
        <v>42</v>
      </c>
      <c r="F96" s="3">
        <f t="shared" si="8"/>
        <v>57162</v>
      </c>
      <c r="G96">
        <f t="shared" si="9"/>
        <v>328</v>
      </c>
      <c r="H96" t="s">
        <v>36</v>
      </c>
      <c r="I96" t="s">
        <v>50</v>
      </c>
      <c r="J96" t="s">
        <v>20</v>
      </c>
      <c r="K96" t="s">
        <v>51</v>
      </c>
      <c r="L96" t="s">
        <v>31</v>
      </c>
      <c r="M96" t="s">
        <v>63</v>
      </c>
      <c r="N96" t="s">
        <v>55</v>
      </c>
      <c r="O96" t="s">
        <v>20</v>
      </c>
      <c r="P96" t="s">
        <v>54</v>
      </c>
    </row>
    <row r="97" spans="1:16" ht="12.75">
      <c r="A97" s="1">
        <v>39597</v>
      </c>
      <c r="B97" s="2">
        <v>0.6616203703703704</v>
      </c>
      <c r="C97" s="3">
        <f t="shared" si="5"/>
        <v>15</v>
      </c>
      <c r="D97" s="3">
        <f t="shared" si="6"/>
        <v>52</v>
      </c>
      <c r="E97" s="3">
        <f t="shared" si="7"/>
        <v>44</v>
      </c>
      <c r="F97" s="3">
        <f t="shared" si="8"/>
        <v>57164</v>
      </c>
      <c r="G97">
        <f t="shared" si="9"/>
        <v>330</v>
      </c>
      <c r="H97" t="s">
        <v>42</v>
      </c>
      <c r="I97" t="s">
        <v>55</v>
      </c>
      <c r="J97" t="s">
        <v>20</v>
      </c>
      <c r="K97" t="s">
        <v>51</v>
      </c>
      <c r="L97" t="s">
        <v>31</v>
      </c>
      <c r="M97" t="s">
        <v>63</v>
      </c>
      <c r="N97" t="s">
        <v>55</v>
      </c>
      <c r="O97" t="s">
        <v>20</v>
      </c>
      <c r="P97" t="s">
        <v>40</v>
      </c>
    </row>
    <row r="98" spans="1:16" ht="12.75">
      <c r="A98" s="1">
        <v>39597</v>
      </c>
      <c r="B98" s="2">
        <v>0.6616435185185185</v>
      </c>
      <c r="C98" s="3">
        <f t="shared" si="5"/>
        <v>15</v>
      </c>
      <c r="D98" s="3">
        <f t="shared" si="6"/>
        <v>52</v>
      </c>
      <c r="E98" s="3">
        <f t="shared" si="7"/>
        <v>46</v>
      </c>
      <c r="F98" s="3">
        <f t="shared" si="8"/>
        <v>57166</v>
      </c>
      <c r="G98">
        <f t="shared" si="9"/>
        <v>332</v>
      </c>
      <c r="H98" t="s">
        <v>32</v>
      </c>
      <c r="I98" t="s">
        <v>21</v>
      </c>
      <c r="J98" t="s">
        <v>20</v>
      </c>
      <c r="K98" t="s">
        <v>51</v>
      </c>
      <c r="L98" t="s">
        <v>31</v>
      </c>
      <c r="M98" t="s">
        <v>63</v>
      </c>
      <c r="N98" t="s">
        <v>55</v>
      </c>
      <c r="O98" t="s">
        <v>20</v>
      </c>
      <c r="P98" t="s">
        <v>33</v>
      </c>
    </row>
    <row r="99" spans="1:16" ht="12.75">
      <c r="A99" s="1">
        <v>39597</v>
      </c>
      <c r="B99" s="2">
        <v>0.6616666666666667</v>
      </c>
      <c r="C99" s="3">
        <f t="shared" si="5"/>
        <v>15</v>
      </c>
      <c r="D99" s="3">
        <f t="shared" si="6"/>
        <v>52</v>
      </c>
      <c r="E99" s="3">
        <f t="shared" si="7"/>
        <v>48</v>
      </c>
      <c r="F99" s="3">
        <f t="shared" si="8"/>
        <v>57168</v>
      </c>
      <c r="G99">
        <f t="shared" si="9"/>
        <v>334</v>
      </c>
      <c r="H99" t="s">
        <v>18</v>
      </c>
      <c r="I99" t="s">
        <v>21</v>
      </c>
      <c r="J99" t="s">
        <v>20</v>
      </c>
      <c r="K99" t="s">
        <v>51</v>
      </c>
      <c r="L99" t="s">
        <v>31</v>
      </c>
      <c r="M99" t="s">
        <v>63</v>
      </c>
      <c r="N99" t="s">
        <v>55</v>
      </c>
      <c r="O99" t="s">
        <v>20</v>
      </c>
      <c r="P99" t="s">
        <v>25</v>
      </c>
    </row>
    <row r="100" spans="1:16" ht="12.75">
      <c r="A100" s="1">
        <v>39597</v>
      </c>
      <c r="B100" s="2">
        <v>0.6617013888888889</v>
      </c>
      <c r="C100" s="3">
        <f t="shared" si="5"/>
        <v>15</v>
      </c>
      <c r="D100" s="3">
        <f t="shared" si="6"/>
        <v>52</v>
      </c>
      <c r="E100" s="3">
        <f t="shared" si="7"/>
        <v>51</v>
      </c>
      <c r="F100" s="3">
        <f t="shared" si="8"/>
        <v>57171</v>
      </c>
      <c r="G100">
        <f t="shared" si="9"/>
        <v>337</v>
      </c>
      <c r="H100" t="s">
        <v>32</v>
      </c>
      <c r="I100" t="s">
        <v>55</v>
      </c>
      <c r="J100" t="s">
        <v>20</v>
      </c>
      <c r="K100" t="s">
        <v>51</v>
      </c>
      <c r="L100" t="s">
        <v>31</v>
      </c>
      <c r="M100" t="s">
        <v>63</v>
      </c>
      <c r="N100" t="s">
        <v>55</v>
      </c>
      <c r="O100" t="s">
        <v>20</v>
      </c>
      <c r="P100" t="s">
        <v>33</v>
      </c>
    </row>
    <row r="101" spans="1:16" ht="12.75">
      <c r="A101" s="1">
        <v>39597</v>
      </c>
      <c r="B101" s="2">
        <v>0.661724537037037</v>
      </c>
      <c r="C101" s="3">
        <f t="shared" si="5"/>
        <v>15</v>
      </c>
      <c r="D101" s="3">
        <f t="shared" si="6"/>
        <v>52</v>
      </c>
      <c r="E101" s="3">
        <f t="shared" si="7"/>
        <v>53</v>
      </c>
      <c r="F101" s="3">
        <f t="shared" si="8"/>
        <v>57173</v>
      </c>
      <c r="G101">
        <f t="shared" si="9"/>
        <v>339</v>
      </c>
      <c r="H101" t="s">
        <v>42</v>
      </c>
      <c r="I101" t="s">
        <v>48</v>
      </c>
      <c r="J101" t="s">
        <v>20</v>
      </c>
      <c r="K101" t="s">
        <v>51</v>
      </c>
      <c r="L101" t="s">
        <v>31</v>
      </c>
      <c r="M101" t="s">
        <v>62</v>
      </c>
      <c r="N101" t="s">
        <v>55</v>
      </c>
      <c r="O101" t="s">
        <v>20</v>
      </c>
      <c r="P101" t="s">
        <v>37</v>
      </c>
    </row>
    <row r="102" spans="1:16" ht="12.75">
      <c r="A102" s="1">
        <v>39597</v>
      </c>
      <c r="B102" s="2">
        <v>0.6617708333333333</v>
      </c>
      <c r="C102" s="3">
        <f t="shared" si="5"/>
        <v>15</v>
      </c>
      <c r="D102" s="3">
        <f t="shared" si="6"/>
        <v>52</v>
      </c>
      <c r="E102" s="3">
        <f t="shared" si="7"/>
        <v>57</v>
      </c>
      <c r="F102" s="3">
        <f t="shared" si="8"/>
        <v>57177</v>
      </c>
      <c r="G102">
        <f t="shared" si="9"/>
        <v>343</v>
      </c>
      <c r="H102" t="s">
        <v>58</v>
      </c>
      <c r="I102" t="s">
        <v>32</v>
      </c>
      <c r="J102" t="s">
        <v>20</v>
      </c>
      <c r="K102" t="s">
        <v>64</v>
      </c>
      <c r="L102" t="s">
        <v>27</v>
      </c>
      <c r="M102" t="s">
        <v>63</v>
      </c>
      <c r="N102" t="s">
        <v>55</v>
      </c>
      <c r="O102" t="s">
        <v>20</v>
      </c>
      <c r="P102" t="s">
        <v>59</v>
      </c>
    </row>
    <row r="103" spans="1:16" ht="12.75">
      <c r="A103" s="1">
        <v>39597</v>
      </c>
      <c r="B103" s="2">
        <v>0.6618055555555555</v>
      </c>
      <c r="C103" s="3">
        <f t="shared" si="5"/>
        <v>15</v>
      </c>
      <c r="D103" s="3">
        <f t="shared" si="6"/>
        <v>53</v>
      </c>
      <c r="E103" s="3">
        <f t="shared" si="7"/>
        <v>0</v>
      </c>
      <c r="F103" s="3">
        <f t="shared" si="8"/>
        <v>57180</v>
      </c>
      <c r="G103">
        <f t="shared" si="9"/>
        <v>346</v>
      </c>
      <c r="H103" t="s">
        <v>36</v>
      </c>
      <c r="I103" t="s">
        <v>50</v>
      </c>
      <c r="J103" t="s">
        <v>20</v>
      </c>
      <c r="K103" t="s">
        <v>64</v>
      </c>
      <c r="L103" t="s">
        <v>27</v>
      </c>
      <c r="M103" t="s">
        <v>63</v>
      </c>
      <c r="N103" t="s">
        <v>55</v>
      </c>
      <c r="O103" t="s">
        <v>20</v>
      </c>
      <c r="P103" t="s">
        <v>54</v>
      </c>
    </row>
    <row r="104" spans="1:16" ht="12.75">
      <c r="A104" s="1">
        <v>39597</v>
      </c>
      <c r="B104" s="2">
        <v>0.6618287037037037</v>
      </c>
      <c r="C104" s="3">
        <f t="shared" si="5"/>
        <v>15</v>
      </c>
      <c r="D104" s="3">
        <f t="shared" si="6"/>
        <v>53</v>
      </c>
      <c r="E104" s="3">
        <f t="shared" si="7"/>
        <v>2</v>
      </c>
      <c r="F104" s="3">
        <f t="shared" si="8"/>
        <v>57182</v>
      </c>
      <c r="G104">
        <f t="shared" si="9"/>
        <v>348</v>
      </c>
      <c r="H104" t="s">
        <v>42</v>
      </c>
      <c r="I104" t="s">
        <v>55</v>
      </c>
      <c r="J104" t="s">
        <v>20</v>
      </c>
      <c r="K104" t="s">
        <v>64</v>
      </c>
      <c r="L104" t="s">
        <v>27</v>
      </c>
      <c r="M104" t="s">
        <v>63</v>
      </c>
      <c r="N104" t="s">
        <v>55</v>
      </c>
      <c r="O104" t="s">
        <v>20</v>
      </c>
      <c r="P104" t="s">
        <v>37</v>
      </c>
    </row>
    <row r="105" spans="1:16" ht="12.75">
      <c r="A105" s="1">
        <v>39597</v>
      </c>
      <c r="B105" s="2">
        <v>0.661875</v>
      </c>
      <c r="C105" s="3">
        <f t="shared" si="5"/>
        <v>15</v>
      </c>
      <c r="D105" s="3">
        <f t="shared" si="6"/>
        <v>53</v>
      </c>
      <c r="E105" s="3">
        <f t="shared" si="7"/>
        <v>6</v>
      </c>
      <c r="F105" s="3">
        <f t="shared" si="8"/>
        <v>57186</v>
      </c>
      <c r="G105">
        <f t="shared" si="9"/>
        <v>352</v>
      </c>
      <c r="H105" t="s">
        <v>32</v>
      </c>
      <c r="I105" t="s">
        <v>24</v>
      </c>
      <c r="J105" t="s">
        <v>20</v>
      </c>
      <c r="K105" t="s">
        <v>64</v>
      </c>
      <c r="L105" t="s">
        <v>27</v>
      </c>
      <c r="M105" t="s">
        <v>63</v>
      </c>
      <c r="N105" t="s">
        <v>55</v>
      </c>
      <c r="O105" t="s">
        <v>20</v>
      </c>
      <c r="P105" t="s">
        <v>33</v>
      </c>
    </row>
    <row r="106" spans="1:16" ht="12.75">
      <c r="A106" s="1">
        <v>39597</v>
      </c>
      <c r="B106" s="2">
        <v>0.6619097222222222</v>
      </c>
      <c r="C106" s="3">
        <f t="shared" si="5"/>
        <v>15</v>
      </c>
      <c r="D106" s="3">
        <f t="shared" si="6"/>
        <v>53</v>
      </c>
      <c r="E106" s="3">
        <f t="shared" si="7"/>
        <v>9</v>
      </c>
      <c r="F106" s="3">
        <f t="shared" si="8"/>
        <v>57189</v>
      </c>
      <c r="G106">
        <f t="shared" si="9"/>
        <v>355</v>
      </c>
      <c r="H106" t="s">
        <v>32</v>
      </c>
      <c r="I106" t="s">
        <v>55</v>
      </c>
      <c r="J106" t="s">
        <v>20</v>
      </c>
      <c r="K106" t="s">
        <v>64</v>
      </c>
      <c r="L106" t="s">
        <v>27</v>
      </c>
      <c r="M106" t="s">
        <v>63</v>
      </c>
      <c r="N106" t="s">
        <v>55</v>
      </c>
      <c r="O106" t="s">
        <v>20</v>
      </c>
      <c r="P106" t="s">
        <v>33</v>
      </c>
    </row>
    <row r="107" spans="1:16" ht="12.75">
      <c r="A107" s="1">
        <v>39597</v>
      </c>
      <c r="B107" s="2">
        <v>0.6619791666666667</v>
      </c>
      <c r="C107" s="3">
        <f t="shared" si="5"/>
        <v>15</v>
      </c>
      <c r="D107" s="3">
        <f t="shared" si="6"/>
        <v>53</v>
      </c>
      <c r="E107" s="3">
        <f t="shared" si="7"/>
        <v>15</v>
      </c>
      <c r="F107" s="3">
        <f t="shared" si="8"/>
        <v>57195</v>
      </c>
      <c r="G107">
        <f t="shared" si="9"/>
        <v>361</v>
      </c>
      <c r="H107" t="s">
        <v>58</v>
      </c>
      <c r="I107" t="s">
        <v>38</v>
      </c>
      <c r="J107" t="s">
        <v>20</v>
      </c>
      <c r="K107" t="s">
        <v>64</v>
      </c>
      <c r="L107" t="s">
        <v>22</v>
      </c>
      <c r="M107" t="s">
        <v>63</v>
      </c>
      <c r="N107" t="s">
        <v>55</v>
      </c>
      <c r="O107" t="s">
        <v>20</v>
      </c>
      <c r="P107" t="s">
        <v>59</v>
      </c>
    </row>
    <row r="108" spans="1:16" ht="12.75">
      <c r="A108" s="1">
        <v>39597</v>
      </c>
      <c r="B108" s="2">
        <v>0.6620254629629629</v>
      </c>
      <c r="C108" s="3">
        <f t="shared" si="5"/>
        <v>15</v>
      </c>
      <c r="D108" s="3">
        <f t="shared" si="6"/>
        <v>53</v>
      </c>
      <c r="E108" s="3">
        <f t="shared" si="7"/>
        <v>19</v>
      </c>
      <c r="F108" s="3">
        <f t="shared" si="8"/>
        <v>57199</v>
      </c>
      <c r="G108">
        <f t="shared" si="9"/>
        <v>365</v>
      </c>
      <c r="H108" t="s">
        <v>58</v>
      </c>
      <c r="I108" t="s">
        <v>48</v>
      </c>
      <c r="J108" t="s">
        <v>20</v>
      </c>
      <c r="K108" t="s">
        <v>64</v>
      </c>
      <c r="L108" t="s">
        <v>22</v>
      </c>
      <c r="M108" t="s">
        <v>65</v>
      </c>
      <c r="N108" t="s">
        <v>55</v>
      </c>
      <c r="O108" t="s">
        <v>20</v>
      </c>
      <c r="P108" t="s">
        <v>59</v>
      </c>
    </row>
    <row r="109" spans="1:16" ht="12.75">
      <c r="A109" s="1">
        <v>39597</v>
      </c>
      <c r="B109" s="2">
        <v>0.6620601851851852</v>
      </c>
      <c r="C109" s="3">
        <f t="shared" si="5"/>
        <v>15</v>
      </c>
      <c r="D109" s="3">
        <f t="shared" si="6"/>
        <v>53</v>
      </c>
      <c r="E109" s="3">
        <f t="shared" si="7"/>
        <v>22</v>
      </c>
      <c r="F109" s="3">
        <f t="shared" si="8"/>
        <v>57202</v>
      </c>
      <c r="G109">
        <f t="shared" si="9"/>
        <v>368</v>
      </c>
      <c r="H109" t="s">
        <v>58</v>
      </c>
      <c r="I109" t="s">
        <v>48</v>
      </c>
      <c r="J109" t="s">
        <v>20</v>
      </c>
      <c r="K109" t="s">
        <v>64</v>
      </c>
      <c r="L109" t="s">
        <v>22</v>
      </c>
      <c r="M109" t="s">
        <v>65</v>
      </c>
      <c r="N109" t="s">
        <v>55</v>
      </c>
      <c r="O109" t="s">
        <v>20</v>
      </c>
      <c r="P109" t="s">
        <v>54</v>
      </c>
    </row>
    <row r="110" spans="1:16" ht="12.75">
      <c r="A110" s="1">
        <v>39597</v>
      </c>
      <c r="B110" s="2">
        <v>0.6621064814814815</v>
      </c>
      <c r="C110" s="3">
        <f t="shared" si="5"/>
        <v>15</v>
      </c>
      <c r="D110" s="3">
        <f t="shared" si="6"/>
        <v>53</v>
      </c>
      <c r="E110" s="3">
        <f t="shared" si="7"/>
        <v>26</v>
      </c>
      <c r="F110" s="3">
        <f t="shared" si="8"/>
        <v>57206</v>
      </c>
      <c r="G110">
        <f t="shared" si="9"/>
        <v>372</v>
      </c>
      <c r="H110" t="s">
        <v>58</v>
      </c>
      <c r="I110" t="s">
        <v>48</v>
      </c>
      <c r="J110" t="s">
        <v>20</v>
      </c>
      <c r="K110" t="s">
        <v>64</v>
      </c>
      <c r="L110" t="s">
        <v>22</v>
      </c>
      <c r="M110" t="s">
        <v>65</v>
      </c>
      <c r="N110" t="s">
        <v>55</v>
      </c>
      <c r="O110" t="s">
        <v>20</v>
      </c>
      <c r="P110" t="s">
        <v>59</v>
      </c>
    </row>
    <row r="111" spans="1:16" ht="12.75">
      <c r="A111" s="1">
        <v>39597</v>
      </c>
      <c r="B111" s="2">
        <v>0.6621296296296296</v>
      </c>
      <c r="C111" s="3">
        <f t="shared" si="5"/>
        <v>15</v>
      </c>
      <c r="D111" s="3">
        <f t="shared" si="6"/>
        <v>53</v>
      </c>
      <c r="E111" s="3">
        <f t="shared" si="7"/>
        <v>28</v>
      </c>
      <c r="F111" s="3">
        <f t="shared" si="8"/>
        <v>57208</v>
      </c>
      <c r="G111">
        <f t="shared" si="9"/>
        <v>374</v>
      </c>
      <c r="H111" t="s">
        <v>66</v>
      </c>
      <c r="I111" t="s">
        <v>32</v>
      </c>
      <c r="J111" t="s">
        <v>20</v>
      </c>
      <c r="K111" t="s">
        <v>64</v>
      </c>
      <c r="L111" t="s">
        <v>22</v>
      </c>
      <c r="M111" t="s">
        <v>65</v>
      </c>
      <c r="N111" t="s">
        <v>55</v>
      </c>
      <c r="O111" t="s">
        <v>20</v>
      </c>
      <c r="P111" t="s">
        <v>67</v>
      </c>
    </row>
    <row r="112" spans="1:16" ht="12.75">
      <c r="A112" s="1">
        <v>39597</v>
      </c>
      <c r="B112" s="2">
        <v>0.6621643518518519</v>
      </c>
      <c r="C112" s="3">
        <f t="shared" si="5"/>
        <v>15</v>
      </c>
      <c r="D112" s="3">
        <f t="shared" si="6"/>
        <v>53</v>
      </c>
      <c r="E112" s="3">
        <f t="shared" si="7"/>
        <v>31</v>
      </c>
      <c r="F112" s="3">
        <f t="shared" si="8"/>
        <v>57211</v>
      </c>
      <c r="G112">
        <f t="shared" si="9"/>
        <v>377</v>
      </c>
      <c r="H112" t="s">
        <v>42</v>
      </c>
      <c r="I112" t="s">
        <v>48</v>
      </c>
      <c r="J112" t="s">
        <v>20</v>
      </c>
      <c r="K112" t="s">
        <v>64</v>
      </c>
      <c r="L112" t="s">
        <v>22</v>
      </c>
      <c r="M112" t="s">
        <v>65</v>
      </c>
      <c r="N112" t="s">
        <v>55</v>
      </c>
      <c r="O112" t="s">
        <v>20</v>
      </c>
      <c r="P112" t="s">
        <v>37</v>
      </c>
    </row>
    <row r="113" spans="1:16" ht="12.75">
      <c r="A113" s="1">
        <v>39597</v>
      </c>
      <c r="B113" s="2">
        <v>0.6622106481481481</v>
      </c>
      <c r="C113" s="3">
        <f t="shared" si="5"/>
        <v>15</v>
      </c>
      <c r="D113" s="3">
        <f t="shared" si="6"/>
        <v>53</v>
      </c>
      <c r="E113" s="3">
        <f t="shared" si="7"/>
        <v>35</v>
      </c>
      <c r="F113" s="3">
        <f t="shared" si="8"/>
        <v>57215</v>
      </c>
      <c r="G113">
        <f t="shared" si="9"/>
        <v>381</v>
      </c>
      <c r="H113" t="s">
        <v>38</v>
      </c>
      <c r="I113" t="s">
        <v>50</v>
      </c>
      <c r="J113" t="s">
        <v>20</v>
      </c>
      <c r="K113" t="s">
        <v>64</v>
      </c>
      <c r="L113" t="s">
        <v>22</v>
      </c>
      <c r="M113" t="s">
        <v>65</v>
      </c>
      <c r="N113" t="s">
        <v>55</v>
      </c>
      <c r="O113" t="s">
        <v>20</v>
      </c>
      <c r="P113" t="s">
        <v>40</v>
      </c>
    </row>
    <row r="114" spans="1:16" ht="12.75">
      <c r="A114" s="1">
        <v>39597</v>
      </c>
      <c r="B114" s="2">
        <v>0.6622569444444445</v>
      </c>
      <c r="C114" s="3">
        <f t="shared" si="5"/>
        <v>15</v>
      </c>
      <c r="D114" s="3">
        <f t="shared" si="6"/>
        <v>53</v>
      </c>
      <c r="E114" s="3">
        <f t="shared" si="7"/>
        <v>39</v>
      </c>
      <c r="F114" s="3">
        <f t="shared" si="8"/>
        <v>57219</v>
      </c>
      <c r="G114">
        <f t="shared" si="9"/>
        <v>385</v>
      </c>
      <c r="H114" t="s">
        <v>42</v>
      </c>
      <c r="I114" t="s">
        <v>48</v>
      </c>
      <c r="J114" t="s">
        <v>20</v>
      </c>
      <c r="K114" t="s">
        <v>64</v>
      </c>
      <c r="L114" t="s">
        <v>22</v>
      </c>
      <c r="M114" t="s">
        <v>65</v>
      </c>
      <c r="N114" t="s">
        <v>55</v>
      </c>
      <c r="O114" t="s">
        <v>20</v>
      </c>
      <c r="P114" t="s">
        <v>37</v>
      </c>
    </row>
    <row r="115" spans="1:16" ht="12.75">
      <c r="A115" s="1">
        <v>39597</v>
      </c>
      <c r="B115" s="2">
        <v>0.6622916666666666</v>
      </c>
      <c r="C115" s="3">
        <f t="shared" si="5"/>
        <v>15</v>
      </c>
      <c r="D115" s="3">
        <f t="shared" si="6"/>
        <v>53</v>
      </c>
      <c r="E115" s="3">
        <f t="shared" si="7"/>
        <v>42</v>
      </c>
      <c r="F115" s="3">
        <f t="shared" si="8"/>
        <v>57222</v>
      </c>
      <c r="G115">
        <f t="shared" si="9"/>
        <v>388</v>
      </c>
      <c r="H115" t="s">
        <v>58</v>
      </c>
      <c r="I115" t="s">
        <v>38</v>
      </c>
      <c r="J115" t="s">
        <v>20</v>
      </c>
      <c r="K115" t="s">
        <v>64</v>
      </c>
      <c r="L115" t="s">
        <v>39</v>
      </c>
      <c r="M115" t="s">
        <v>65</v>
      </c>
      <c r="N115" t="s">
        <v>55</v>
      </c>
      <c r="O115" t="s">
        <v>20</v>
      </c>
      <c r="P115" t="s">
        <v>59</v>
      </c>
    </row>
    <row r="116" spans="1:16" ht="12.75">
      <c r="A116" s="1">
        <v>39597</v>
      </c>
      <c r="B116" s="2">
        <v>0.6623148148148148</v>
      </c>
      <c r="C116" s="3">
        <f t="shared" si="5"/>
        <v>15</v>
      </c>
      <c r="D116" s="3">
        <f t="shared" si="6"/>
        <v>53</v>
      </c>
      <c r="E116" s="3">
        <f t="shared" si="7"/>
        <v>44</v>
      </c>
      <c r="F116" s="3">
        <f t="shared" si="8"/>
        <v>57224</v>
      </c>
      <c r="G116">
        <f t="shared" si="9"/>
        <v>390</v>
      </c>
      <c r="H116" t="s">
        <v>68</v>
      </c>
      <c r="I116" t="s">
        <v>36</v>
      </c>
      <c r="J116" t="s">
        <v>20</v>
      </c>
      <c r="K116" t="s">
        <v>64</v>
      </c>
      <c r="L116" t="s">
        <v>39</v>
      </c>
      <c r="M116" t="s">
        <v>65</v>
      </c>
      <c r="N116" t="s">
        <v>55</v>
      </c>
      <c r="O116" t="s">
        <v>20</v>
      </c>
      <c r="P116" t="s">
        <v>69</v>
      </c>
    </row>
    <row r="117" spans="1:16" ht="12.75">
      <c r="A117" s="1">
        <v>39597</v>
      </c>
      <c r="B117" s="2">
        <v>0.662337962962963</v>
      </c>
      <c r="C117" s="3">
        <f t="shared" si="5"/>
        <v>15</v>
      </c>
      <c r="D117" s="3">
        <f t="shared" si="6"/>
        <v>53</v>
      </c>
      <c r="E117" s="3">
        <f t="shared" si="7"/>
        <v>46</v>
      </c>
      <c r="F117" s="3">
        <f t="shared" si="8"/>
        <v>57226</v>
      </c>
      <c r="G117">
        <f t="shared" si="9"/>
        <v>392</v>
      </c>
      <c r="H117" t="s">
        <v>68</v>
      </c>
      <c r="I117" t="s">
        <v>32</v>
      </c>
      <c r="J117" t="s">
        <v>20</v>
      </c>
      <c r="K117" t="s">
        <v>64</v>
      </c>
      <c r="L117" t="s">
        <v>39</v>
      </c>
      <c r="M117" t="s">
        <v>65</v>
      </c>
      <c r="N117" t="s">
        <v>55</v>
      </c>
      <c r="O117" t="s">
        <v>20</v>
      </c>
      <c r="P117" t="s">
        <v>69</v>
      </c>
    </row>
    <row r="118" spans="1:16" ht="12.75">
      <c r="A118" s="1">
        <v>39597</v>
      </c>
      <c r="B118" s="2">
        <v>0.6623726851851852</v>
      </c>
      <c r="C118" s="3">
        <f t="shared" si="5"/>
        <v>15</v>
      </c>
      <c r="D118" s="3">
        <f t="shared" si="6"/>
        <v>53</v>
      </c>
      <c r="E118" s="3">
        <f t="shared" si="7"/>
        <v>49</v>
      </c>
      <c r="F118" s="3">
        <f t="shared" si="8"/>
        <v>57229</v>
      </c>
      <c r="G118">
        <f t="shared" si="9"/>
        <v>395</v>
      </c>
      <c r="H118" t="s">
        <v>58</v>
      </c>
      <c r="I118" t="s">
        <v>18</v>
      </c>
      <c r="J118" t="s">
        <v>20</v>
      </c>
      <c r="K118" t="s">
        <v>64</v>
      </c>
      <c r="L118" t="s">
        <v>39</v>
      </c>
      <c r="M118" t="s">
        <v>65</v>
      </c>
      <c r="N118" t="s">
        <v>55</v>
      </c>
      <c r="O118" t="s">
        <v>20</v>
      </c>
      <c r="P118" t="s">
        <v>59</v>
      </c>
    </row>
    <row r="119" spans="1:16" ht="12.75">
      <c r="A119" s="1">
        <v>39597</v>
      </c>
      <c r="B119" s="2">
        <v>0.6624189814814815</v>
      </c>
      <c r="C119" s="3">
        <f t="shared" si="5"/>
        <v>15</v>
      </c>
      <c r="D119" s="3">
        <f t="shared" si="6"/>
        <v>53</v>
      </c>
      <c r="E119" s="3">
        <f t="shared" si="7"/>
        <v>53</v>
      </c>
      <c r="F119" s="3">
        <f t="shared" si="8"/>
        <v>57233</v>
      </c>
      <c r="G119">
        <f t="shared" si="9"/>
        <v>399</v>
      </c>
      <c r="H119" t="s">
        <v>58</v>
      </c>
      <c r="I119" t="s">
        <v>18</v>
      </c>
      <c r="J119" t="s">
        <v>20</v>
      </c>
      <c r="K119" t="s">
        <v>64</v>
      </c>
      <c r="L119" t="s">
        <v>39</v>
      </c>
      <c r="M119" t="s">
        <v>65</v>
      </c>
      <c r="N119" t="s">
        <v>55</v>
      </c>
      <c r="O119" t="s">
        <v>20</v>
      </c>
      <c r="P119" t="s">
        <v>59</v>
      </c>
    </row>
    <row r="120" spans="1:16" ht="12.75">
      <c r="A120" s="1">
        <v>39597</v>
      </c>
      <c r="B120" s="2">
        <v>0.6624421296296296</v>
      </c>
      <c r="C120" s="3">
        <f t="shared" si="5"/>
        <v>15</v>
      </c>
      <c r="D120" s="3">
        <f t="shared" si="6"/>
        <v>53</v>
      </c>
      <c r="E120" s="3">
        <f t="shared" si="7"/>
        <v>55</v>
      </c>
      <c r="F120" s="3">
        <f t="shared" si="8"/>
        <v>57235</v>
      </c>
      <c r="G120">
        <f t="shared" si="9"/>
        <v>401</v>
      </c>
      <c r="H120" t="s">
        <v>36</v>
      </c>
      <c r="I120" t="s">
        <v>48</v>
      </c>
      <c r="J120" t="s">
        <v>20</v>
      </c>
      <c r="K120" t="s">
        <v>64</v>
      </c>
      <c r="L120" t="s">
        <v>39</v>
      </c>
      <c r="M120" t="s">
        <v>65</v>
      </c>
      <c r="N120" t="s">
        <v>55</v>
      </c>
      <c r="O120" t="s">
        <v>20</v>
      </c>
      <c r="P120" t="s">
        <v>54</v>
      </c>
    </row>
    <row r="121" spans="1:16" ht="12.75">
      <c r="A121" s="1">
        <v>39597</v>
      </c>
      <c r="B121" s="2">
        <v>0.6624652777777778</v>
      </c>
      <c r="C121" s="3">
        <f t="shared" si="5"/>
        <v>15</v>
      </c>
      <c r="D121" s="3">
        <f t="shared" si="6"/>
        <v>53</v>
      </c>
      <c r="E121" s="3">
        <f t="shared" si="7"/>
        <v>57</v>
      </c>
      <c r="F121" s="3">
        <f t="shared" si="8"/>
        <v>57237</v>
      </c>
      <c r="G121">
        <f t="shared" si="9"/>
        <v>403</v>
      </c>
      <c r="H121" t="s">
        <v>36</v>
      </c>
      <c r="I121" t="s">
        <v>48</v>
      </c>
      <c r="J121" t="s">
        <v>20</v>
      </c>
      <c r="K121" t="s">
        <v>64</v>
      </c>
      <c r="L121" t="s">
        <v>39</v>
      </c>
      <c r="M121" t="s">
        <v>65</v>
      </c>
      <c r="N121" t="s">
        <v>55</v>
      </c>
      <c r="O121" t="s">
        <v>20</v>
      </c>
      <c r="P121" t="s">
        <v>54</v>
      </c>
    </row>
    <row r="122" spans="1:16" ht="12.75">
      <c r="A122" s="1">
        <v>39597</v>
      </c>
      <c r="B122" s="2">
        <v>0.6624768518518519</v>
      </c>
      <c r="C122" s="3">
        <f t="shared" si="5"/>
        <v>15</v>
      </c>
      <c r="D122" s="3">
        <f t="shared" si="6"/>
        <v>53</v>
      </c>
      <c r="E122" s="3">
        <f t="shared" si="7"/>
        <v>58</v>
      </c>
      <c r="F122" s="3">
        <f t="shared" si="8"/>
        <v>57238</v>
      </c>
      <c r="G122">
        <f t="shared" si="9"/>
        <v>404</v>
      </c>
      <c r="H122" t="s">
        <v>36</v>
      </c>
      <c r="I122" t="s">
        <v>18</v>
      </c>
      <c r="J122" t="s">
        <v>20</v>
      </c>
      <c r="K122" t="s">
        <v>64</v>
      </c>
      <c r="L122" t="s">
        <v>39</v>
      </c>
      <c r="M122" t="s">
        <v>65</v>
      </c>
      <c r="N122" t="s">
        <v>55</v>
      </c>
      <c r="O122" t="s">
        <v>20</v>
      </c>
      <c r="P122" t="s">
        <v>54</v>
      </c>
    </row>
    <row r="123" spans="1:16" ht="12.75">
      <c r="A123" s="1">
        <v>39597</v>
      </c>
      <c r="B123" s="2">
        <v>0.6625578703703704</v>
      </c>
      <c r="C123" s="3">
        <f t="shared" si="5"/>
        <v>15</v>
      </c>
      <c r="D123" s="3">
        <f t="shared" si="6"/>
        <v>54</v>
      </c>
      <c r="E123" s="3">
        <f t="shared" si="7"/>
        <v>5</v>
      </c>
      <c r="F123" s="3">
        <f t="shared" si="8"/>
        <v>57245</v>
      </c>
      <c r="G123">
        <f t="shared" si="9"/>
        <v>411</v>
      </c>
      <c r="H123" t="s">
        <v>58</v>
      </c>
      <c r="I123" t="s">
        <v>38</v>
      </c>
      <c r="J123" t="s">
        <v>20</v>
      </c>
      <c r="K123" t="s">
        <v>64</v>
      </c>
      <c r="L123" t="s">
        <v>39</v>
      </c>
      <c r="M123" t="s">
        <v>65</v>
      </c>
      <c r="N123" t="s">
        <v>55</v>
      </c>
      <c r="O123" t="s">
        <v>20</v>
      </c>
      <c r="P123" t="s">
        <v>59</v>
      </c>
    </row>
    <row r="124" spans="1:16" ht="12.75">
      <c r="A124" s="1">
        <v>39597</v>
      </c>
      <c r="B124" s="2">
        <v>0.6626273148148148</v>
      </c>
      <c r="C124" s="3">
        <f t="shared" si="5"/>
        <v>15</v>
      </c>
      <c r="D124" s="3">
        <f t="shared" si="6"/>
        <v>54</v>
      </c>
      <c r="E124" s="3">
        <f t="shared" si="7"/>
        <v>11</v>
      </c>
      <c r="F124" s="3">
        <f t="shared" si="8"/>
        <v>57251</v>
      </c>
      <c r="G124">
        <f t="shared" si="9"/>
        <v>417</v>
      </c>
      <c r="H124" t="s">
        <v>58</v>
      </c>
      <c r="I124" t="s">
        <v>32</v>
      </c>
      <c r="J124" t="s">
        <v>20</v>
      </c>
      <c r="K124" t="s">
        <v>64</v>
      </c>
      <c r="L124" t="s">
        <v>39</v>
      </c>
      <c r="M124" t="s">
        <v>63</v>
      </c>
      <c r="N124" t="s">
        <v>55</v>
      </c>
      <c r="O124" t="s">
        <v>20</v>
      </c>
      <c r="P124" t="s">
        <v>59</v>
      </c>
    </row>
    <row r="125" spans="1:16" ht="12.75">
      <c r="A125" s="1">
        <v>39597</v>
      </c>
      <c r="B125" s="2">
        <v>0.6627083333333333</v>
      </c>
      <c r="C125" s="3">
        <f t="shared" si="5"/>
        <v>15</v>
      </c>
      <c r="D125" s="3">
        <f t="shared" si="6"/>
        <v>54</v>
      </c>
      <c r="E125" s="3">
        <f t="shared" si="7"/>
        <v>18</v>
      </c>
      <c r="F125" s="3">
        <f t="shared" si="8"/>
        <v>57258</v>
      </c>
      <c r="G125">
        <f t="shared" si="9"/>
        <v>424</v>
      </c>
      <c r="H125" t="s">
        <v>68</v>
      </c>
      <c r="I125" t="s">
        <v>36</v>
      </c>
      <c r="J125" t="s">
        <v>20</v>
      </c>
      <c r="K125" t="s">
        <v>64</v>
      </c>
      <c r="L125" t="s">
        <v>39</v>
      </c>
      <c r="M125" t="s">
        <v>63</v>
      </c>
      <c r="N125" t="s">
        <v>55</v>
      </c>
      <c r="O125" t="s">
        <v>20</v>
      </c>
      <c r="P125" t="s">
        <v>69</v>
      </c>
    </row>
    <row r="126" spans="1:16" ht="12.75">
      <c r="A126" s="1">
        <v>39597</v>
      </c>
      <c r="B126" s="2">
        <v>0.6627314814814814</v>
      </c>
      <c r="C126" s="3">
        <f t="shared" si="5"/>
        <v>15</v>
      </c>
      <c r="D126" s="3">
        <f t="shared" si="6"/>
        <v>54</v>
      </c>
      <c r="E126" s="3">
        <f t="shared" si="7"/>
        <v>20</v>
      </c>
      <c r="F126" s="3">
        <f t="shared" si="8"/>
        <v>57260</v>
      </c>
      <c r="G126">
        <f t="shared" si="9"/>
        <v>426</v>
      </c>
      <c r="H126" t="s">
        <v>66</v>
      </c>
      <c r="I126" t="s">
        <v>42</v>
      </c>
      <c r="J126" t="s">
        <v>20</v>
      </c>
      <c r="K126" t="s">
        <v>64</v>
      </c>
      <c r="L126" t="s">
        <v>39</v>
      </c>
      <c r="M126" t="s">
        <v>63</v>
      </c>
      <c r="N126" t="s">
        <v>55</v>
      </c>
      <c r="O126" t="s">
        <v>20</v>
      </c>
      <c r="P126" t="s">
        <v>67</v>
      </c>
    </row>
    <row r="127" spans="1:16" ht="12.75">
      <c r="A127" s="1">
        <v>39597</v>
      </c>
      <c r="B127" s="2">
        <v>0.6628009259259259</v>
      </c>
      <c r="C127" s="3">
        <f t="shared" si="5"/>
        <v>15</v>
      </c>
      <c r="D127" s="3">
        <f t="shared" si="6"/>
        <v>54</v>
      </c>
      <c r="E127" s="3">
        <f t="shared" si="7"/>
        <v>26</v>
      </c>
      <c r="F127" s="3">
        <f t="shared" si="8"/>
        <v>57266</v>
      </c>
      <c r="G127">
        <f t="shared" si="9"/>
        <v>432</v>
      </c>
      <c r="H127" t="s">
        <v>58</v>
      </c>
      <c r="I127" t="s">
        <v>32</v>
      </c>
      <c r="J127" t="s">
        <v>20</v>
      </c>
      <c r="K127" t="s">
        <v>64</v>
      </c>
      <c r="L127" t="s">
        <v>39</v>
      </c>
      <c r="M127" t="s">
        <v>63</v>
      </c>
      <c r="N127" t="s">
        <v>55</v>
      </c>
      <c r="O127" t="s">
        <v>20</v>
      </c>
      <c r="P127" t="s">
        <v>59</v>
      </c>
    </row>
    <row r="128" spans="1:16" ht="12.75">
      <c r="A128" s="1">
        <v>39597</v>
      </c>
      <c r="B128" s="2">
        <v>0.6628356481481482</v>
      </c>
      <c r="C128" s="3">
        <f t="shared" si="5"/>
        <v>15</v>
      </c>
      <c r="D128" s="3">
        <f t="shared" si="6"/>
        <v>54</v>
      </c>
      <c r="E128" s="3">
        <f t="shared" si="7"/>
        <v>29</v>
      </c>
      <c r="F128" s="3">
        <f t="shared" si="8"/>
        <v>57269</v>
      </c>
      <c r="G128">
        <f t="shared" si="9"/>
        <v>435</v>
      </c>
      <c r="H128" t="s">
        <v>68</v>
      </c>
      <c r="I128" t="s">
        <v>38</v>
      </c>
      <c r="J128" t="s">
        <v>20</v>
      </c>
      <c r="K128" t="s">
        <v>64</v>
      </c>
      <c r="L128" t="s">
        <v>46</v>
      </c>
      <c r="M128" t="s">
        <v>63</v>
      </c>
      <c r="N128" t="s">
        <v>55</v>
      </c>
      <c r="O128" t="s">
        <v>20</v>
      </c>
      <c r="P128" t="s">
        <v>69</v>
      </c>
    </row>
    <row r="129" spans="1:16" ht="12.75">
      <c r="A129" s="1">
        <v>39597</v>
      </c>
      <c r="B129" s="2">
        <v>0.6629282407407407</v>
      </c>
      <c r="C129" s="3">
        <f t="shared" si="5"/>
        <v>15</v>
      </c>
      <c r="D129" s="3">
        <f t="shared" si="6"/>
        <v>54</v>
      </c>
      <c r="E129" s="3">
        <f t="shared" si="7"/>
        <v>37</v>
      </c>
      <c r="F129" s="3">
        <f t="shared" si="8"/>
        <v>57277</v>
      </c>
      <c r="G129">
        <f t="shared" si="9"/>
        <v>443</v>
      </c>
      <c r="H129" t="s">
        <v>70</v>
      </c>
      <c r="I129" t="s">
        <v>42</v>
      </c>
      <c r="J129" t="s">
        <v>20</v>
      </c>
      <c r="K129" t="s">
        <v>64</v>
      </c>
      <c r="L129" t="s">
        <v>46</v>
      </c>
      <c r="M129" t="s">
        <v>63</v>
      </c>
      <c r="N129" t="s">
        <v>55</v>
      </c>
      <c r="O129" t="s">
        <v>20</v>
      </c>
      <c r="P129" t="s">
        <v>71</v>
      </c>
    </row>
    <row r="130" spans="1:16" ht="12.75">
      <c r="A130" s="1">
        <v>39597</v>
      </c>
      <c r="B130" s="2">
        <v>0.6629513888888888</v>
      </c>
      <c r="C130" s="3">
        <f t="shared" si="5"/>
        <v>15</v>
      </c>
      <c r="D130" s="3">
        <f t="shared" si="6"/>
        <v>54</v>
      </c>
      <c r="E130" s="3">
        <f t="shared" si="7"/>
        <v>39</v>
      </c>
      <c r="F130" s="3">
        <f t="shared" si="8"/>
        <v>57279</v>
      </c>
      <c r="G130">
        <f t="shared" si="9"/>
        <v>445</v>
      </c>
      <c r="H130" t="s">
        <v>70</v>
      </c>
      <c r="I130" t="s">
        <v>42</v>
      </c>
      <c r="J130" t="s">
        <v>20</v>
      </c>
      <c r="K130" t="s">
        <v>64</v>
      </c>
      <c r="L130" t="s">
        <v>46</v>
      </c>
      <c r="M130" t="s">
        <v>63</v>
      </c>
      <c r="N130" t="s">
        <v>55</v>
      </c>
      <c r="O130" t="s">
        <v>20</v>
      </c>
      <c r="P130" t="s">
        <v>71</v>
      </c>
    </row>
    <row r="131" spans="1:16" ht="12.75">
      <c r="A131" s="1">
        <v>39597</v>
      </c>
      <c r="B131" s="2">
        <v>0.6629861111111112</v>
      </c>
      <c r="C131" s="3">
        <f t="shared" si="5"/>
        <v>15</v>
      </c>
      <c r="D131" s="3">
        <f t="shared" si="6"/>
        <v>54</v>
      </c>
      <c r="E131" s="3">
        <f t="shared" si="7"/>
        <v>42</v>
      </c>
      <c r="F131" s="3">
        <f t="shared" si="8"/>
        <v>57282</v>
      </c>
      <c r="G131">
        <f t="shared" si="9"/>
        <v>448</v>
      </c>
      <c r="H131" t="s">
        <v>70</v>
      </c>
      <c r="I131" t="s">
        <v>42</v>
      </c>
      <c r="J131" t="s">
        <v>20</v>
      </c>
      <c r="K131" t="s">
        <v>64</v>
      </c>
      <c r="L131" t="s">
        <v>46</v>
      </c>
      <c r="M131" t="s">
        <v>63</v>
      </c>
      <c r="N131" t="s">
        <v>55</v>
      </c>
      <c r="O131" t="s">
        <v>20</v>
      </c>
      <c r="P131" t="s">
        <v>71</v>
      </c>
    </row>
    <row r="132" spans="1:16" ht="12.75">
      <c r="A132" s="1">
        <v>39597</v>
      </c>
      <c r="B132" s="2">
        <v>0.6630092592592592</v>
      </c>
      <c r="C132" s="3">
        <f t="shared" si="5"/>
        <v>15</v>
      </c>
      <c r="D132" s="3">
        <f t="shared" si="6"/>
        <v>54</v>
      </c>
      <c r="E132" s="3">
        <f t="shared" si="7"/>
        <v>44</v>
      </c>
      <c r="F132" s="3">
        <f t="shared" si="8"/>
        <v>57284</v>
      </c>
      <c r="G132">
        <f t="shared" si="9"/>
        <v>450</v>
      </c>
      <c r="H132" t="s">
        <v>70</v>
      </c>
      <c r="I132" t="s">
        <v>42</v>
      </c>
      <c r="J132" t="s">
        <v>20</v>
      </c>
      <c r="K132" t="s">
        <v>64</v>
      </c>
      <c r="L132" t="s">
        <v>39</v>
      </c>
      <c r="M132" t="s">
        <v>63</v>
      </c>
      <c r="N132" t="s">
        <v>55</v>
      </c>
      <c r="O132" t="s">
        <v>20</v>
      </c>
      <c r="P132" t="s">
        <v>71</v>
      </c>
    </row>
    <row r="133" spans="1:16" ht="12.75">
      <c r="A133" s="1">
        <v>39597</v>
      </c>
      <c r="B133" s="2">
        <v>0.6630439814814815</v>
      </c>
      <c r="C133" s="3">
        <f aca="true" t="shared" si="10" ref="C133:C196">HOUR(B133)</f>
        <v>15</v>
      </c>
      <c r="D133" s="3">
        <f aca="true" t="shared" si="11" ref="D133:D196">MINUTE(B133)</f>
        <v>54</v>
      </c>
      <c r="E133" s="3">
        <f aca="true" t="shared" si="12" ref="E133:E196">SECOND(B133)</f>
        <v>47</v>
      </c>
      <c r="F133" s="3">
        <f aca="true" t="shared" si="13" ref="F133:F196">C133*3600+D133*60+E133</f>
        <v>57287</v>
      </c>
      <c r="G133">
        <f aca="true" t="shared" si="14" ref="G133:G196">G132+F133-F132</f>
        <v>453</v>
      </c>
      <c r="H133" t="s">
        <v>72</v>
      </c>
      <c r="I133" t="s">
        <v>36</v>
      </c>
      <c r="J133" t="s">
        <v>20</v>
      </c>
      <c r="K133" t="s">
        <v>64</v>
      </c>
      <c r="L133" t="s">
        <v>39</v>
      </c>
      <c r="M133" t="s">
        <v>63</v>
      </c>
      <c r="N133" t="s">
        <v>55</v>
      </c>
      <c r="O133" t="s">
        <v>20</v>
      </c>
      <c r="P133" t="s">
        <v>73</v>
      </c>
    </row>
    <row r="134" spans="1:16" ht="12.75">
      <c r="A134" s="1">
        <v>39597</v>
      </c>
      <c r="B134" s="2">
        <v>0.6630902777777777</v>
      </c>
      <c r="C134" s="3">
        <f t="shared" si="10"/>
        <v>15</v>
      </c>
      <c r="D134" s="3">
        <f t="shared" si="11"/>
        <v>54</v>
      </c>
      <c r="E134" s="3">
        <f t="shared" si="12"/>
        <v>51</v>
      </c>
      <c r="F134" s="3">
        <f t="shared" si="13"/>
        <v>57291</v>
      </c>
      <c r="G134">
        <f t="shared" si="14"/>
        <v>457</v>
      </c>
      <c r="H134" t="s">
        <v>72</v>
      </c>
      <c r="I134" t="s">
        <v>36</v>
      </c>
      <c r="J134" t="s">
        <v>20</v>
      </c>
      <c r="K134" t="s">
        <v>64</v>
      </c>
      <c r="L134" t="s">
        <v>39</v>
      </c>
      <c r="M134" t="s">
        <v>63</v>
      </c>
      <c r="N134" t="s">
        <v>55</v>
      </c>
      <c r="O134" t="s">
        <v>20</v>
      </c>
      <c r="P134" t="s">
        <v>73</v>
      </c>
    </row>
    <row r="135" spans="1:16" ht="12.75">
      <c r="A135" s="1">
        <v>39597</v>
      </c>
      <c r="B135" s="2">
        <v>0.6631365740740741</v>
      </c>
      <c r="C135" s="3">
        <f t="shared" si="10"/>
        <v>15</v>
      </c>
      <c r="D135" s="3">
        <f t="shared" si="11"/>
        <v>54</v>
      </c>
      <c r="E135" s="3">
        <f t="shared" si="12"/>
        <v>55</v>
      </c>
      <c r="F135" s="3">
        <f t="shared" si="13"/>
        <v>57295</v>
      </c>
      <c r="G135">
        <f t="shared" si="14"/>
        <v>461</v>
      </c>
      <c r="H135" t="s">
        <v>72</v>
      </c>
      <c r="I135" t="s">
        <v>36</v>
      </c>
      <c r="J135" t="s">
        <v>20</v>
      </c>
      <c r="K135" t="s">
        <v>64</v>
      </c>
      <c r="L135" t="s">
        <v>39</v>
      </c>
      <c r="M135" t="s">
        <v>63</v>
      </c>
      <c r="N135" t="s">
        <v>55</v>
      </c>
      <c r="O135" t="s">
        <v>20</v>
      </c>
      <c r="P135" t="s">
        <v>73</v>
      </c>
    </row>
    <row r="136" spans="1:16" ht="12.75">
      <c r="A136" s="1">
        <v>39597</v>
      </c>
      <c r="B136" s="2">
        <v>0.6631944444444444</v>
      </c>
      <c r="C136" s="3">
        <f t="shared" si="10"/>
        <v>15</v>
      </c>
      <c r="D136" s="3">
        <f t="shared" si="11"/>
        <v>55</v>
      </c>
      <c r="E136" s="3">
        <f t="shared" si="12"/>
        <v>0</v>
      </c>
      <c r="F136" s="3">
        <f t="shared" si="13"/>
        <v>57300</v>
      </c>
      <c r="G136">
        <f t="shared" si="14"/>
        <v>466</v>
      </c>
      <c r="H136" t="s">
        <v>72</v>
      </c>
      <c r="I136" t="s">
        <v>36</v>
      </c>
      <c r="J136" t="s">
        <v>20</v>
      </c>
      <c r="K136" t="s">
        <v>64</v>
      </c>
      <c r="L136" t="s">
        <v>39</v>
      </c>
      <c r="M136" t="s">
        <v>63</v>
      </c>
      <c r="N136" t="s">
        <v>55</v>
      </c>
      <c r="O136" t="s">
        <v>20</v>
      </c>
      <c r="P136" t="s">
        <v>73</v>
      </c>
    </row>
    <row r="137" spans="1:16" ht="12.75">
      <c r="A137" s="1">
        <v>39597</v>
      </c>
      <c r="B137" s="2">
        <v>0.6632986111111111</v>
      </c>
      <c r="C137" s="3">
        <f t="shared" si="10"/>
        <v>15</v>
      </c>
      <c r="D137" s="3">
        <f t="shared" si="11"/>
        <v>55</v>
      </c>
      <c r="E137" s="3">
        <f t="shared" si="12"/>
        <v>9</v>
      </c>
      <c r="F137" s="3">
        <f t="shared" si="13"/>
        <v>57309</v>
      </c>
      <c r="G137">
        <f t="shared" si="14"/>
        <v>475</v>
      </c>
      <c r="H137" t="s">
        <v>72</v>
      </c>
      <c r="I137" t="s">
        <v>36</v>
      </c>
      <c r="J137" t="s">
        <v>20</v>
      </c>
      <c r="K137" t="s">
        <v>64</v>
      </c>
      <c r="L137" t="s">
        <v>39</v>
      </c>
      <c r="M137" t="s">
        <v>63</v>
      </c>
      <c r="N137" t="s">
        <v>55</v>
      </c>
      <c r="O137" t="s">
        <v>20</v>
      </c>
      <c r="P137" t="s">
        <v>73</v>
      </c>
    </row>
    <row r="138" spans="1:16" ht="12.75">
      <c r="A138" s="1">
        <v>39597</v>
      </c>
      <c r="B138" s="2">
        <v>0.6633333333333333</v>
      </c>
      <c r="C138" s="3">
        <f t="shared" si="10"/>
        <v>15</v>
      </c>
      <c r="D138" s="3">
        <f t="shared" si="11"/>
        <v>55</v>
      </c>
      <c r="E138" s="3">
        <f t="shared" si="12"/>
        <v>12</v>
      </c>
      <c r="F138" s="3">
        <f t="shared" si="13"/>
        <v>57312</v>
      </c>
      <c r="G138">
        <f t="shared" si="14"/>
        <v>478</v>
      </c>
      <c r="H138" t="s">
        <v>70</v>
      </c>
      <c r="I138" t="s">
        <v>36</v>
      </c>
      <c r="J138" t="s">
        <v>20</v>
      </c>
      <c r="K138" t="s">
        <v>64</v>
      </c>
      <c r="L138" t="s">
        <v>39</v>
      </c>
      <c r="M138" t="s">
        <v>63</v>
      </c>
      <c r="N138" t="s">
        <v>55</v>
      </c>
      <c r="O138" t="s">
        <v>20</v>
      </c>
      <c r="P138" t="s">
        <v>71</v>
      </c>
    </row>
    <row r="139" spans="1:16" ht="12.75">
      <c r="A139" s="1">
        <v>39597</v>
      </c>
      <c r="B139" s="2">
        <v>0.6633796296296296</v>
      </c>
      <c r="C139" s="3">
        <f t="shared" si="10"/>
        <v>15</v>
      </c>
      <c r="D139" s="3">
        <f t="shared" si="11"/>
        <v>55</v>
      </c>
      <c r="E139" s="3">
        <f t="shared" si="12"/>
        <v>16</v>
      </c>
      <c r="F139" s="3">
        <f t="shared" si="13"/>
        <v>57316</v>
      </c>
      <c r="G139">
        <f t="shared" si="14"/>
        <v>482</v>
      </c>
      <c r="H139" t="s">
        <v>70</v>
      </c>
      <c r="I139" t="s">
        <v>36</v>
      </c>
      <c r="J139" t="s">
        <v>20</v>
      </c>
      <c r="K139" t="s">
        <v>64</v>
      </c>
      <c r="L139" t="s">
        <v>39</v>
      </c>
      <c r="M139" t="s">
        <v>63</v>
      </c>
      <c r="N139" t="s">
        <v>55</v>
      </c>
      <c r="O139" t="s">
        <v>20</v>
      </c>
      <c r="P139" t="s">
        <v>71</v>
      </c>
    </row>
    <row r="140" spans="1:16" ht="12.75">
      <c r="A140" s="1">
        <v>39597</v>
      </c>
      <c r="B140" s="2">
        <v>0.6634027777777778</v>
      </c>
      <c r="C140" s="3">
        <f t="shared" si="10"/>
        <v>15</v>
      </c>
      <c r="D140" s="3">
        <f t="shared" si="11"/>
        <v>55</v>
      </c>
      <c r="E140" s="3">
        <f t="shared" si="12"/>
        <v>18</v>
      </c>
      <c r="F140" s="3">
        <f t="shared" si="13"/>
        <v>57318</v>
      </c>
      <c r="G140">
        <f t="shared" si="14"/>
        <v>484</v>
      </c>
      <c r="H140" t="s">
        <v>70</v>
      </c>
      <c r="I140" t="s">
        <v>36</v>
      </c>
      <c r="J140" t="s">
        <v>20</v>
      </c>
      <c r="K140" t="s">
        <v>64</v>
      </c>
      <c r="L140" t="s">
        <v>39</v>
      </c>
      <c r="M140" t="s">
        <v>63</v>
      </c>
      <c r="N140" t="s">
        <v>55</v>
      </c>
      <c r="O140" t="s">
        <v>20</v>
      </c>
      <c r="P140" t="s">
        <v>71</v>
      </c>
    </row>
    <row r="141" spans="1:16" ht="12.75">
      <c r="A141" s="1">
        <v>39597</v>
      </c>
      <c r="B141" s="2">
        <v>0.663425925925926</v>
      </c>
      <c r="C141" s="3">
        <f t="shared" si="10"/>
        <v>15</v>
      </c>
      <c r="D141" s="3">
        <f t="shared" si="11"/>
        <v>55</v>
      </c>
      <c r="E141" s="3">
        <f t="shared" si="12"/>
        <v>20</v>
      </c>
      <c r="F141" s="3">
        <f t="shared" si="13"/>
        <v>57320</v>
      </c>
      <c r="G141">
        <f t="shared" si="14"/>
        <v>486</v>
      </c>
      <c r="H141" t="s">
        <v>70</v>
      </c>
      <c r="I141" t="s">
        <v>36</v>
      </c>
      <c r="J141" t="s">
        <v>20</v>
      </c>
      <c r="K141" t="s">
        <v>64</v>
      </c>
      <c r="L141" t="s">
        <v>39</v>
      </c>
      <c r="M141" t="s">
        <v>63</v>
      </c>
      <c r="N141" t="s">
        <v>55</v>
      </c>
      <c r="O141" t="s">
        <v>20</v>
      </c>
      <c r="P141" t="s">
        <v>71</v>
      </c>
    </row>
    <row r="142" spans="1:16" ht="12.75">
      <c r="A142" s="1">
        <v>39597</v>
      </c>
      <c r="B142" s="2">
        <v>0.6634606481481481</v>
      </c>
      <c r="C142" s="3">
        <f t="shared" si="10"/>
        <v>15</v>
      </c>
      <c r="D142" s="3">
        <f t="shared" si="11"/>
        <v>55</v>
      </c>
      <c r="E142" s="3">
        <f t="shared" si="12"/>
        <v>23</v>
      </c>
      <c r="F142" s="3">
        <f t="shared" si="13"/>
        <v>57323</v>
      </c>
      <c r="G142">
        <f t="shared" si="14"/>
        <v>489</v>
      </c>
      <c r="H142" t="s">
        <v>70</v>
      </c>
      <c r="I142" t="s">
        <v>36</v>
      </c>
      <c r="J142" t="s">
        <v>20</v>
      </c>
      <c r="K142" t="s">
        <v>51</v>
      </c>
      <c r="L142" t="s">
        <v>39</v>
      </c>
      <c r="M142" t="s">
        <v>62</v>
      </c>
      <c r="N142" t="s">
        <v>55</v>
      </c>
      <c r="O142" t="s">
        <v>20</v>
      </c>
      <c r="P142" t="s">
        <v>71</v>
      </c>
    </row>
    <row r="143" spans="1:16" ht="12.75">
      <c r="A143" s="1">
        <v>39597</v>
      </c>
      <c r="B143" s="2">
        <v>0.6635069444444445</v>
      </c>
      <c r="C143" s="3">
        <f t="shared" si="10"/>
        <v>15</v>
      </c>
      <c r="D143" s="3">
        <f t="shared" si="11"/>
        <v>55</v>
      </c>
      <c r="E143" s="3">
        <f t="shared" si="12"/>
        <v>27</v>
      </c>
      <c r="F143" s="3">
        <f t="shared" si="13"/>
        <v>57327</v>
      </c>
      <c r="G143">
        <f t="shared" si="14"/>
        <v>493</v>
      </c>
      <c r="H143" t="s">
        <v>70</v>
      </c>
      <c r="I143" t="s">
        <v>36</v>
      </c>
      <c r="J143" t="s">
        <v>20</v>
      </c>
      <c r="K143" t="s">
        <v>51</v>
      </c>
      <c r="L143" t="s">
        <v>39</v>
      </c>
      <c r="M143" t="s">
        <v>63</v>
      </c>
      <c r="N143" t="s">
        <v>55</v>
      </c>
      <c r="O143" t="s">
        <v>20</v>
      </c>
      <c r="P143" t="s">
        <v>71</v>
      </c>
    </row>
    <row r="144" spans="1:16" ht="12.75">
      <c r="A144" s="1">
        <v>39597</v>
      </c>
      <c r="B144" s="2">
        <v>0.6635300925925925</v>
      </c>
      <c r="C144" s="3">
        <f t="shared" si="10"/>
        <v>15</v>
      </c>
      <c r="D144" s="3">
        <f t="shared" si="11"/>
        <v>55</v>
      </c>
      <c r="E144" s="3">
        <f t="shared" si="12"/>
        <v>29</v>
      </c>
      <c r="F144" s="3">
        <f t="shared" si="13"/>
        <v>57329</v>
      </c>
      <c r="G144">
        <f t="shared" si="14"/>
        <v>495</v>
      </c>
      <c r="H144" t="s">
        <v>70</v>
      </c>
      <c r="I144" t="s">
        <v>58</v>
      </c>
      <c r="J144" t="s">
        <v>20</v>
      </c>
      <c r="K144" t="s">
        <v>51</v>
      </c>
      <c r="L144" t="s">
        <v>39</v>
      </c>
      <c r="M144" t="s">
        <v>63</v>
      </c>
      <c r="N144" t="s">
        <v>55</v>
      </c>
      <c r="O144" t="s">
        <v>20</v>
      </c>
      <c r="P144" t="s">
        <v>71</v>
      </c>
    </row>
    <row r="145" spans="1:16" ht="12.75">
      <c r="A145" s="1">
        <v>39597</v>
      </c>
      <c r="B145" s="2">
        <v>0.6635416666666667</v>
      </c>
      <c r="C145" s="3">
        <f t="shared" si="10"/>
        <v>15</v>
      </c>
      <c r="D145" s="3">
        <f t="shared" si="11"/>
        <v>55</v>
      </c>
      <c r="E145" s="3">
        <f t="shared" si="12"/>
        <v>30</v>
      </c>
      <c r="F145" s="3">
        <f t="shared" si="13"/>
        <v>57330</v>
      </c>
      <c r="G145">
        <f t="shared" si="14"/>
        <v>496</v>
      </c>
      <c r="H145" t="s">
        <v>70</v>
      </c>
      <c r="I145" t="s">
        <v>58</v>
      </c>
      <c r="J145" t="s">
        <v>20</v>
      </c>
      <c r="K145" t="s">
        <v>51</v>
      </c>
      <c r="L145" t="s">
        <v>39</v>
      </c>
      <c r="M145" t="s">
        <v>63</v>
      </c>
      <c r="N145" t="s">
        <v>55</v>
      </c>
      <c r="O145" t="s">
        <v>20</v>
      </c>
      <c r="P145" t="s">
        <v>71</v>
      </c>
    </row>
    <row r="146" spans="1:16" ht="12.75">
      <c r="A146" s="1">
        <v>39597</v>
      </c>
      <c r="B146" s="2">
        <v>0.6635648148148149</v>
      </c>
      <c r="C146" s="3">
        <f t="shared" si="10"/>
        <v>15</v>
      </c>
      <c r="D146" s="3">
        <f t="shared" si="11"/>
        <v>55</v>
      </c>
      <c r="E146" s="3">
        <f t="shared" si="12"/>
        <v>32</v>
      </c>
      <c r="F146" s="3">
        <f t="shared" si="13"/>
        <v>57332</v>
      </c>
      <c r="G146">
        <f t="shared" si="14"/>
        <v>498</v>
      </c>
      <c r="H146" t="s">
        <v>72</v>
      </c>
      <c r="I146" t="s">
        <v>58</v>
      </c>
      <c r="J146" t="s">
        <v>20</v>
      </c>
      <c r="K146" t="s">
        <v>51</v>
      </c>
      <c r="L146" t="s">
        <v>39</v>
      </c>
      <c r="M146" t="s">
        <v>62</v>
      </c>
      <c r="N146" t="s">
        <v>55</v>
      </c>
      <c r="O146" t="s">
        <v>20</v>
      </c>
      <c r="P146" t="s">
        <v>73</v>
      </c>
    </row>
    <row r="147" spans="1:16" ht="12.75">
      <c r="A147" s="1">
        <v>39597</v>
      </c>
      <c r="B147" s="2">
        <v>0.663587962962963</v>
      </c>
      <c r="C147" s="3">
        <f t="shared" si="10"/>
        <v>15</v>
      </c>
      <c r="D147" s="3">
        <f t="shared" si="11"/>
        <v>55</v>
      </c>
      <c r="E147" s="3">
        <f t="shared" si="12"/>
        <v>34</v>
      </c>
      <c r="F147" s="3">
        <f t="shared" si="13"/>
        <v>57334</v>
      </c>
      <c r="G147">
        <f t="shared" si="14"/>
        <v>500</v>
      </c>
      <c r="H147" t="s">
        <v>72</v>
      </c>
      <c r="I147" t="s">
        <v>58</v>
      </c>
      <c r="J147" t="s">
        <v>20</v>
      </c>
      <c r="K147" t="s">
        <v>51</v>
      </c>
      <c r="L147" t="s">
        <v>39</v>
      </c>
      <c r="M147" t="s">
        <v>62</v>
      </c>
      <c r="N147" t="s">
        <v>55</v>
      </c>
      <c r="O147" t="s">
        <v>20</v>
      </c>
      <c r="P147" t="s">
        <v>73</v>
      </c>
    </row>
    <row r="148" spans="1:16" ht="12.75">
      <c r="A148" s="1">
        <v>39597</v>
      </c>
      <c r="B148" s="2">
        <v>0.663611111111111</v>
      </c>
      <c r="C148" s="3">
        <f t="shared" si="10"/>
        <v>15</v>
      </c>
      <c r="D148" s="3">
        <f t="shared" si="11"/>
        <v>55</v>
      </c>
      <c r="E148" s="3">
        <f t="shared" si="12"/>
        <v>36</v>
      </c>
      <c r="F148" s="3">
        <f t="shared" si="13"/>
        <v>57336</v>
      </c>
      <c r="G148">
        <f t="shared" si="14"/>
        <v>502</v>
      </c>
      <c r="H148" t="s">
        <v>74</v>
      </c>
      <c r="I148" t="s">
        <v>58</v>
      </c>
      <c r="J148" t="s">
        <v>20</v>
      </c>
      <c r="K148" t="s">
        <v>51</v>
      </c>
      <c r="L148" t="s">
        <v>39</v>
      </c>
      <c r="M148" t="s">
        <v>62</v>
      </c>
      <c r="N148" t="s">
        <v>55</v>
      </c>
      <c r="O148" t="s">
        <v>20</v>
      </c>
      <c r="P148" t="s">
        <v>75</v>
      </c>
    </row>
    <row r="149" spans="1:16" ht="12.75">
      <c r="A149" s="1">
        <v>39597</v>
      </c>
      <c r="B149" s="2">
        <v>0.6636458333333334</v>
      </c>
      <c r="C149" s="3">
        <f t="shared" si="10"/>
        <v>15</v>
      </c>
      <c r="D149" s="3">
        <f t="shared" si="11"/>
        <v>55</v>
      </c>
      <c r="E149" s="3">
        <f t="shared" si="12"/>
        <v>39</v>
      </c>
      <c r="F149" s="3">
        <f t="shared" si="13"/>
        <v>57339</v>
      </c>
      <c r="G149">
        <f t="shared" si="14"/>
        <v>505</v>
      </c>
      <c r="H149" t="s">
        <v>74</v>
      </c>
      <c r="I149" t="s">
        <v>66</v>
      </c>
      <c r="J149" t="s">
        <v>20</v>
      </c>
      <c r="K149" t="s">
        <v>51</v>
      </c>
      <c r="L149" t="s">
        <v>39</v>
      </c>
      <c r="M149" t="s">
        <v>62</v>
      </c>
      <c r="N149" t="s">
        <v>55</v>
      </c>
      <c r="O149" t="s">
        <v>20</v>
      </c>
      <c r="P149" t="s">
        <v>75</v>
      </c>
    </row>
    <row r="150" spans="1:16" ht="12.75">
      <c r="A150" s="1">
        <v>39597</v>
      </c>
      <c r="B150" s="2">
        <v>0.6636574074074074</v>
      </c>
      <c r="C150" s="3">
        <f t="shared" si="10"/>
        <v>15</v>
      </c>
      <c r="D150" s="3">
        <f t="shared" si="11"/>
        <v>55</v>
      </c>
      <c r="E150" s="3">
        <f t="shared" si="12"/>
        <v>40</v>
      </c>
      <c r="F150" s="3">
        <f t="shared" si="13"/>
        <v>57340</v>
      </c>
      <c r="G150">
        <f t="shared" si="14"/>
        <v>506</v>
      </c>
      <c r="H150" t="s">
        <v>74</v>
      </c>
      <c r="I150" t="s">
        <v>66</v>
      </c>
      <c r="J150" t="s">
        <v>20</v>
      </c>
      <c r="K150" t="s">
        <v>51</v>
      </c>
      <c r="L150" t="s">
        <v>39</v>
      </c>
      <c r="M150" t="s">
        <v>62</v>
      </c>
      <c r="N150" t="s">
        <v>55</v>
      </c>
      <c r="O150" t="s">
        <v>20</v>
      </c>
      <c r="P150" t="s">
        <v>75</v>
      </c>
    </row>
    <row r="151" spans="1:16" ht="12.75">
      <c r="A151" s="1">
        <v>39597</v>
      </c>
      <c r="B151" s="2">
        <v>0.6636805555555555</v>
      </c>
      <c r="C151" s="3">
        <f t="shared" si="10"/>
        <v>15</v>
      </c>
      <c r="D151" s="3">
        <f t="shared" si="11"/>
        <v>55</v>
      </c>
      <c r="E151" s="3">
        <f t="shared" si="12"/>
        <v>42</v>
      </c>
      <c r="F151" s="3">
        <f t="shared" si="13"/>
        <v>57342</v>
      </c>
      <c r="G151">
        <f t="shared" si="14"/>
        <v>508</v>
      </c>
      <c r="H151" t="s">
        <v>74</v>
      </c>
      <c r="I151" t="s">
        <v>68</v>
      </c>
      <c r="J151" t="s">
        <v>20</v>
      </c>
      <c r="K151" t="s">
        <v>51</v>
      </c>
      <c r="L151" t="s">
        <v>39</v>
      </c>
      <c r="M151" t="s">
        <v>62</v>
      </c>
      <c r="N151" t="s">
        <v>55</v>
      </c>
      <c r="O151" t="s">
        <v>20</v>
      </c>
      <c r="P151" t="s">
        <v>75</v>
      </c>
    </row>
    <row r="152" spans="1:16" ht="12.75">
      <c r="A152" s="1">
        <v>39597</v>
      </c>
      <c r="B152" s="2">
        <v>0.6637037037037037</v>
      </c>
      <c r="C152" s="3">
        <f t="shared" si="10"/>
        <v>15</v>
      </c>
      <c r="D152" s="3">
        <f t="shared" si="11"/>
        <v>55</v>
      </c>
      <c r="E152" s="3">
        <f t="shared" si="12"/>
        <v>44</v>
      </c>
      <c r="F152" s="3">
        <f t="shared" si="13"/>
        <v>57344</v>
      </c>
      <c r="G152">
        <f t="shared" si="14"/>
        <v>510</v>
      </c>
      <c r="H152" t="s">
        <v>74</v>
      </c>
      <c r="I152" t="s">
        <v>68</v>
      </c>
      <c r="J152" t="s">
        <v>20</v>
      </c>
      <c r="K152" t="s">
        <v>51</v>
      </c>
      <c r="L152" t="s">
        <v>39</v>
      </c>
      <c r="M152" t="s">
        <v>62</v>
      </c>
      <c r="N152" t="s">
        <v>55</v>
      </c>
      <c r="O152" t="s">
        <v>20</v>
      </c>
      <c r="P152" t="s">
        <v>75</v>
      </c>
    </row>
    <row r="153" spans="1:16" ht="12.75">
      <c r="A153" s="1">
        <v>39597</v>
      </c>
      <c r="B153" s="2">
        <v>0.6637152777777778</v>
      </c>
      <c r="C153" s="3">
        <f t="shared" si="10"/>
        <v>15</v>
      </c>
      <c r="D153" s="3">
        <f t="shared" si="11"/>
        <v>55</v>
      </c>
      <c r="E153" s="3">
        <f t="shared" si="12"/>
        <v>45</v>
      </c>
      <c r="F153" s="3">
        <f t="shared" si="13"/>
        <v>57345</v>
      </c>
      <c r="G153">
        <f t="shared" si="14"/>
        <v>511</v>
      </c>
      <c r="H153" t="s">
        <v>76</v>
      </c>
      <c r="I153" t="s">
        <v>68</v>
      </c>
      <c r="J153" t="s">
        <v>20</v>
      </c>
      <c r="K153" t="s">
        <v>51</v>
      </c>
      <c r="L153" t="s">
        <v>39</v>
      </c>
      <c r="M153" t="s">
        <v>62</v>
      </c>
      <c r="N153" t="s">
        <v>55</v>
      </c>
      <c r="O153" t="s">
        <v>20</v>
      </c>
      <c r="P153" t="s">
        <v>77</v>
      </c>
    </row>
    <row r="154" spans="1:16" ht="12.75">
      <c r="A154" s="1">
        <v>39597</v>
      </c>
      <c r="B154" s="2">
        <v>0.6637615740740741</v>
      </c>
      <c r="C154" s="3">
        <f t="shared" si="10"/>
        <v>15</v>
      </c>
      <c r="D154" s="3">
        <f t="shared" si="11"/>
        <v>55</v>
      </c>
      <c r="E154" s="3">
        <f t="shared" si="12"/>
        <v>49</v>
      </c>
      <c r="F154" s="3">
        <f t="shared" si="13"/>
        <v>57349</v>
      </c>
      <c r="G154">
        <f t="shared" si="14"/>
        <v>515</v>
      </c>
      <c r="H154" t="s">
        <v>76</v>
      </c>
      <c r="I154" t="s">
        <v>68</v>
      </c>
      <c r="J154" t="s">
        <v>20</v>
      </c>
      <c r="K154" t="s">
        <v>51</v>
      </c>
      <c r="L154" t="s">
        <v>46</v>
      </c>
      <c r="M154" t="s">
        <v>62</v>
      </c>
      <c r="N154" t="s">
        <v>55</v>
      </c>
      <c r="O154" t="s">
        <v>20</v>
      </c>
      <c r="P154" t="s">
        <v>77</v>
      </c>
    </row>
    <row r="155" spans="1:16" ht="12.75">
      <c r="A155" s="1">
        <v>39597</v>
      </c>
      <c r="B155" s="2">
        <v>0.6638078703703704</v>
      </c>
      <c r="C155" s="3">
        <f t="shared" si="10"/>
        <v>15</v>
      </c>
      <c r="D155" s="3">
        <f t="shared" si="11"/>
        <v>55</v>
      </c>
      <c r="E155" s="3">
        <f t="shared" si="12"/>
        <v>53</v>
      </c>
      <c r="F155" s="3">
        <f t="shared" si="13"/>
        <v>57353</v>
      </c>
      <c r="G155">
        <f t="shared" si="14"/>
        <v>519</v>
      </c>
      <c r="H155" t="s">
        <v>76</v>
      </c>
      <c r="I155" t="s">
        <v>66</v>
      </c>
      <c r="J155" t="s">
        <v>20</v>
      </c>
      <c r="K155" t="s">
        <v>51</v>
      </c>
      <c r="L155" t="s">
        <v>39</v>
      </c>
      <c r="M155" t="s">
        <v>62</v>
      </c>
      <c r="N155" t="s">
        <v>55</v>
      </c>
      <c r="O155" t="s">
        <v>20</v>
      </c>
      <c r="P155" t="s">
        <v>77</v>
      </c>
    </row>
    <row r="156" spans="1:16" ht="12.75">
      <c r="A156" s="1">
        <v>39597</v>
      </c>
      <c r="B156" s="2">
        <v>0.6638425925925926</v>
      </c>
      <c r="C156" s="3">
        <f t="shared" si="10"/>
        <v>15</v>
      </c>
      <c r="D156" s="3">
        <f t="shared" si="11"/>
        <v>55</v>
      </c>
      <c r="E156" s="3">
        <f t="shared" si="12"/>
        <v>56</v>
      </c>
      <c r="F156" s="3">
        <f t="shared" si="13"/>
        <v>57356</v>
      </c>
      <c r="G156">
        <f t="shared" si="14"/>
        <v>522</v>
      </c>
      <c r="H156" t="s">
        <v>76</v>
      </c>
      <c r="I156" t="s">
        <v>68</v>
      </c>
      <c r="J156" t="s">
        <v>20</v>
      </c>
      <c r="K156" t="s">
        <v>51</v>
      </c>
      <c r="L156" t="s">
        <v>46</v>
      </c>
      <c r="M156" t="s">
        <v>62</v>
      </c>
      <c r="N156" t="s">
        <v>55</v>
      </c>
      <c r="O156" t="s">
        <v>20</v>
      </c>
      <c r="P156" t="s">
        <v>77</v>
      </c>
    </row>
    <row r="157" spans="1:16" ht="12.75">
      <c r="A157" s="1">
        <v>39597</v>
      </c>
      <c r="B157" s="2">
        <v>0.6639004629629629</v>
      </c>
      <c r="C157" s="3">
        <f t="shared" si="10"/>
        <v>15</v>
      </c>
      <c r="D157" s="3">
        <f t="shared" si="11"/>
        <v>56</v>
      </c>
      <c r="E157" s="3">
        <f t="shared" si="12"/>
        <v>1</v>
      </c>
      <c r="F157" s="3">
        <f t="shared" si="13"/>
        <v>57361</v>
      </c>
      <c r="G157">
        <f t="shared" si="14"/>
        <v>527</v>
      </c>
      <c r="H157" t="s">
        <v>76</v>
      </c>
      <c r="I157" t="s">
        <v>70</v>
      </c>
      <c r="J157" t="s">
        <v>20</v>
      </c>
      <c r="K157" t="s">
        <v>51</v>
      </c>
      <c r="L157" t="s">
        <v>46</v>
      </c>
      <c r="M157" t="s">
        <v>62</v>
      </c>
      <c r="N157" t="s">
        <v>55</v>
      </c>
      <c r="O157" t="s">
        <v>20</v>
      </c>
      <c r="P157" t="s">
        <v>77</v>
      </c>
    </row>
    <row r="158" spans="1:16" ht="12.75">
      <c r="A158" s="1">
        <v>39597</v>
      </c>
      <c r="B158" s="2">
        <v>0.6639467592592593</v>
      </c>
      <c r="C158" s="3">
        <f t="shared" si="10"/>
        <v>15</v>
      </c>
      <c r="D158" s="3">
        <f t="shared" si="11"/>
        <v>56</v>
      </c>
      <c r="E158" s="3">
        <f t="shared" si="12"/>
        <v>5</v>
      </c>
      <c r="F158" s="3">
        <f t="shared" si="13"/>
        <v>57365</v>
      </c>
      <c r="G158">
        <f t="shared" si="14"/>
        <v>531</v>
      </c>
      <c r="H158" t="s">
        <v>76</v>
      </c>
      <c r="I158" t="s">
        <v>68</v>
      </c>
      <c r="J158" t="s">
        <v>20</v>
      </c>
      <c r="K158" t="s">
        <v>51</v>
      </c>
      <c r="L158" t="s">
        <v>46</v>
      </c>
      <c r="M158" t="s">
        <v>62</v>
      </c>
      <c r="N158" t="s">
        <v>55</v>
      </c>
      <c r="O158" t="s">
        <v>20</v>
      </c>
      <c r="P158" t="s">
        <v>77</v>
      </c>
    </row>
    <row r="159" spans="1:16" ht="12.75">
      <c r="A159" s="1">
        <v>39597</v>
      </c>
      <c r="B159" s="2">
        <v>0.6639699074074074</v>
      </c>
      <c r="C159" s="3">
        <f t="shared" si="10"/>
        <v>15</v>
      </c>
      <c r="D159" s="3">
        <f t="shared" si="11"/>
        <v>56</v>
      </c>
      <c r="E159" s="3">
        <f t="shared" si="12"/>
        <v>7</v>
      </c>
      <c r="F159" s="3">
        <f t="shared" si="13"/>
        <v>57367</v>
      </c>
      <c r="G159">
        <f t="shared" si="14"/>
        <v>533</v>
      </c>
      <c r="H159" t="s">
        <v>78</v>
      </c>
      <c r="I159" t="s">
        <v>70</v>
      </c>
      <c r="J159" t="s">
        <v>20</v>
      </c>
      <c r="K159" t="s">
        <v>51</v>
      </c>
      <c r="L159" t="s">
        <v>46</v>
      </c>
      <c r="M159" t="s">
        <v>62</v>
      </c>
      <c r="N159" t="s">
        <v>55</v>
      </c>
      <c r="O159" t="s">
        <v>20</v>
      </c>
      <c r="P159" t="s">
        <v>79</v>
      </c>
    </row>
    <row r="160" spans="1:16" ht="12.75">
      <c r="A160" s="1">
        <v>39597</v>
      </c>
      <c r="B160" s="2">
        <v>0.6640046296296297</v>
      </c>
      <c r="C160" s="3">
        <f t="shared" si="10"/>
        <v>15</v>
      </c>
      <c r="D160" s="3">
        <f t="shared" si="11"/>
        <v>56</v>
      </c>
      <c r="E160" s="3">
        <f t="shared" si="12"/>
        <v>10</v>
      </c>
      <c r="F160" s="3">
        <f t="shared" si="13"/>
        <v>57370</v>
      </c>
      <c r="G160">
        <f t="shared" si="14"/>
        <v>536</v>
      </c>
      <c r="H160" t="s">
        <v>80</v>
      </c>
      <c r="I160" t="s">
        <v>76</v>
      </c>
      <c r="J160" t="s">
        <v>20</v>
      </c>
      <c r="K160" t="s">
        <v>51</v>
      </c>
      <c r="L160" t="s">
        <v>46</v>
      </c>
      <c r="M160" t="s">
        <v>62</v>
      </c>
      <c r="N160" t="s">
        <v>55</v>
      </c>
      <c r="O160" t="s">
        <v>20</v>
      </c>
      <c r="P160" t="s">
        <v>81</v>
      </c>
    </row>
    <row r="161" spans="1:16" ht="12.75">
      <c r="A161" s="1">
        <v>39597</v>
      </c>
      <c r="B161" s="2">
        <v>0.664050925925926</v>
      </c>
      <c r="C161" s="3">
        <f t="shared" si="10"/>
        <v>15</v>
      </c>
      <c r="D161" s="3">
        <f t="shared" si="11"/>
        <v>56</v>
      </c>
      <c r="E161" s="3">
        <f t="shared" si="12"/>
        <v>14</v>
      </c>
      <c r="F161" s="3">
        <f t="shared" si="13"/>
        <v>57374</v>
      </c>
      <c r="G161">
        <f t="shared" si="14"/>
        <v>540</v>
      </c>
      <c r="H161" t="s">
        <v>74</v>
      </c>
      <c r="I161" t="s">
        <v>68</v>
      </c>
      <c r="J161" t="s">
        <v>20</v>
      </c>
      <c r="K161" t="s">
        <v>51</v>
      </c>
      <c r="L161" t="s">
        <v>46</v>
      </c>
      <c r="M161" t="s">
        <v>62</v>
      </c>
      <c r="N161" t="s">
        <v>55</v>
      </c>
      <c r="O161" t="s">
        <v>20</v>
      </c>
      <c r="P161" t="s">
        <v>75</v>
      </c>
    </row>
    <row r="162" spans="1:16" ht="12.75">
      <c r="A162" s="1">
        <v>39597</v>
      </c>
      <c r="B162" s="2">
        <v>0.6640972222222222</v>
      </c>
      <c r="C162" s="3">
        <f t="shared" si="10"/>
        <v>15</v>
      </c>
      <c r="D162" s="3">
        <f t="shared" si="11"/>
        <v>56</v>
      </c>
      <c r="E162" s="3">
        <f t="shared" si="12"/>
        <v>18</v>
      </c>
      <c r="F162" s="3">
        <f t="shared" si="13"/>
        <v>57378</v>
      </c>
      <c r="G162">
        <f t="shared" si="14"/>
        <v>544</v>
      </c>
      <c r="H162" t="s">
        <v>82</v>
      </c>
      <c r="I162" t="s">
        <v>76</v>
      </c>
      <c r="J162" t="s">
        <v>20</v>
      </c>
      <c r="K162" t="s">
        <v>51</v>
      </c>
      <c r="L162" t="s">
        <v>46</v>
      </c>
      <c r="M162" t="s">
        <v>62</v>
      </c>
      <c r="N162" t="s">
        <v>55</v>
      </c>
      <c r="O162" t="s">
        <v>20</v>
      </c>
      <c r="P162" t="s">
        <v>83</v>
      </c>
    </row>
    <row r="163" spans="1:16" ht="12.75">
      <c r="A163" s="1">
        <v>39597</v>
      </c>
      <c r="B163" s="2">
        <v>0.6641550925925926</v>
      </c>
      <c r="C163" s="3">
        <f t="shared" si="10"/>
        <v>15</v>
      </c>
      <c r="D163" s="3">
        <f t="shared" si="11"/>
        <v>56</v>
      </c>
      <c r="E163" s="3">
        <f t="shared" si="12"/>
        <v>23</v>
      </c>
      <c r="F163" s="3">
        <f t="shared" si="13"/>
        <v>57383</v>
      </c>
      <c r="G163">
        <f t="shared" si="14"/>
        <v>549</v>
      </c>
      <c r="H163" t="s">
        <v>82</v>
      </c>
      <c r="I163" t="s">
        <v>76</v>
      </c>
      <c r="J163" t="s">
        <v>20</v>
      </c>
      <c r="K163" t="s">
        <v>51</v>
      </c>
      <c r="L163" t="s">
        <v>46</v>
      </c>
      <c r="M163" t="s">
        <v>62</v>
      </c>
      <c r="N163" t="s">
        <v>55</v>
      </c>
      <c r="O163" t="s">
        <v>20</v>
      </c>
      <c r="P163" t="s">
        <v>83</v>
      </c>
    </row>
    <row r="164" spans="1:16" ht="12.75">
      <c r="A164" s="1">
        <v>39597</v>
      </c>
      <c r="B164" s="2">
        <v>0.6641782407407407</v>
      </c>
      <c r="C164" s="3">
        <f t="shared" si="10"/>
        <v>15</v>
      </c>
      <c r="D164" s="3">
        <f t="shared" si="11"/>
        <v>56</v>
      </c>
      <c r="E164" s="3">
        <f t="shared" si="12"/>
        <v>25</v>
      </c>
      <c r="F164" s="3">
        <f t="shared" si="13"/>
        <v>57385</v>
      </c>
      <c r="G164">
        <f t="shared" si="14"/>
        <v>551</v>
      </c>
      <c r="H164" t="s">
        <v>78</v>
      </c>
      <c r="I164" t="s">
        <v>70</v>
      </c>
      <c r="J164" t="s">
        <v>20</v>
      </c>
      <c r="K164" t="s">
        <v>51</v>
      </c>
      <c r="L164" t="s">
        <v>39</v>
      </c>
      <c r="M164" t="s">
        <v>62</v>
      </c>
      <c r="N164" t="s">
        <v>55</v>
      </c>
      <c r="O164" t="s">
        <v>20</v>
      </c>
      <c r="P164" t="s">
        <v>79</v>
      </c>
    </row>
    <row r="165" spans="1:16" ht="12.75">
      <c r="A165" s="1">
        <v>39597</v>
      </c>
      <c r="B165" s="2">
        <v>0.6641898148148148</v>
      </c>
      <c r="C165" s="3">
        <f t="shared" si="10"/>
        <v>15</v>
      </c>
      <c r="D165" s="3">
        <f t="shared" si="11"/>
        <v>56</v>
      </c>
      <c r="E165" s="3">
        <f t="shared" si="12"/>
        <v>26</v>
      </c>
      <c r="F165" s="3">
        <f t="shared" si="13"/>
        <v>57386</v>
      </c>
      <c r="G165">
        <f t="shared" si="14"/>
        <v>552</v>
      </c>
      <c r="H165" t="s">
        <v>76</v>
      </c>
      <c r="I165" t="s">
        <v>70</v>
      </c>
      <c r="J165" t="s">
        <v>20</v>
      </c>
      <c r="K165" t="s">
        <v>51</v>
      </c>
      <c r="L165" t="s">
        <v>39</v>
      </c>
      <c r="M165" t="s">
        <v>62</v>
      </c>
      <c r="N165" t="s">
        <v>55</v>
      </c>
      <c r="O165" t="s">
        <v>20</v>
      </c>
      <c r="P165" t="s">
        <v>77</v>
      </c>
    </row>
    <row r="166" spans="1:16" ht="12.75">
      <c r="A166" s="1">
        <v>39597</v>
      </c>
      <c r="B166" s="2">
        <v>0.664212962962963</v>
      </c>
      <c r="C166" s="3">
        <f t="shared" si="10"/>
        <v>15</v>
      </c>
      <c r="D166" s="3">
        <f t="shared" si="11"/>
        <v>56</v>
      </c>
      <c r="E166" s="3">
        <f t="shared" si="12"/>
        <v>28</v>
      </c>
      <c r="F166" s="3">
        <f t="shared" si="13"/>
        <v>57388</v>
      </c>
      <c r="G166">
        <f t="shared" si="14"/>
        <v>554</v>
      </c>
      <c r="H166" t="s">
        <v>80</v>
      </c>
      <c r="I166" t="s">
        <v>72</v>
      </c>
      <c r="J166" t="s">
        <v>20</v>
      </c>
      <c r="K166" t="s">
        <v>51</v>
      </c>
      <c r="L166" t="s">
        <v>39</v>
      </c>
      <c r="M166" t="s">
        <v>61</v>
      </c>
      <c r="N166" t="s">
        <v>55</v>
      </c>
      <c r="O166" t="s">
        <v>20</v>
      </c>
      <c r="P166" t="s">
        <v>79</v>
      </c>
    </row>
    <row r="167" spans="1:16" ht="12.75">
      <c r="A167" s="1">
        <v>39597</v>
      </c>
      <c r="B167" s="2">
        <v>0.6642361111111111</v>
      </c>
      <c r="C167" s="3">
        <f t="shared" si="10"/>
        <v>15</v>
      </c>
      <c r="D167" s="3">
        <f t="shared" si="11"/>
        <v>56</v>
      </c>
      <c r="E167" s="3">
        <f t="shared" si="12"/>
        <v>30</v>
      </c>
      <c r="F167" s="3">
        <f t="shared" si="13"/>
        <v>57390</v>
      </c>
      <c r="G167">
        <f t="shared" si="14"/>
        <v>556</v>
      </c>
      <c r="H167" t="s">
        <v>78</v>
      </c>
      <c r="I167" t="s">
        <v>70</v>
      </c>
      <c r="J167" t="s">
        <v>20</v>
      </c>
      <c r="K167" t="s">
        <v>51</v>
      </c>
      <c r="L167" t="s">
        <v>39</v>
      </c>
      <c r="M167" t="s">
        <v>61</v>
      </c>
      <c r="N167" t="s">
        <v>55</v>
      </c>
      <c r="O167" t="s">
        <v>20</v>
      </c>
      <c r="P167" t="s">
        <v>79</v>
      </c>
    </row>
    <row r="168" spans="1:16" ht="12.75">
      <c r="A168" s="1">
        <v>39597</v>
      </c>
      <c r="B168" s="2">
        <v>0.6642939814814816</v>
      </c>
      <c r="C168" s="3">
        <f t="shared" si="10"/>
        <v>15</v>
      </c>
      <c r="D168" s="3">
        <f t="shared" si="11"/>
        <v>56</v>
      </c>
      <c r="E168" s="3">
        <f t="shared" si="12"/>
        <v>35</v>
      </c>
      <c r="F168" s="3">
        <f t="shared" si="13"/>
        <v>57395</v>
      </c>
      <c r="G168">
        <f t="shared" si="14"/>
        <v>561</v>
      </c>
      <c r="H168" t="s">
        <v>82</v>
      </c>
      <c r="I168" t="s">
        <v>76</v>
      </c>
      <c r="J168" t="s">
        <v>20</v>
      </c>
      <c r="K168" t="s">
        <v>51</v>
      </c>
      <c r="L168" t="s">
        <v>39</v>
      </c>
      <c r="M168" t="s">
        <v>61</v>
      </c>
      <c r="N168" t="s">
        <v>55</v>
      </c>
      <c r="O168" t="s">
        <v>20</v>
      </c>
      <c r="P168" t="s">
        <v>83</v>
      </c>
    </row>
    <row r="169" spans="1:16" ht="12.75">
      <c r="A169" s="1">
        <v>39597</v>
      </c>
      <c r="B169" s="2">
        <v>0.6643634259259259</v>
      </c>
      <c r="C169" s="3">
        <f t="shared" si="10"/>
        <v>15</v>
      </c>
      <c r="D169" s="3">
        <f t="shared" si="11"/>
        <v>56</v>
      </c>
      <c r="E169" s="3">
        <f t="shared" si="12"/>
        <v>41</v>
      </c>
      <c r="F169" s="3">
        <f t="shared" si="13"/>
        <v>57401</v>
      </c>
      <c r="G169">
        <f t="shared" si="14"/>
        <v>567</v>
      </c>
      <c r="H169" t="s">
        <v>76</v>
      </c>
      <c r="I169" t="s">
        <v>70</v>
      </c>
      <c r="J169" t="s">
        <v>20</v>
      </c>
      <c r="K169" t="s">
        <v>51</v>
      </c>
      <c r="L169" t="s">
        <v>39</v>
      </c>
      <c r="M169" t="s">
        <v>61</v>
      </c>
      <c r="N169" t="s">
        <v>55</v>
      </c>
      <c r="O169" t="s">
        <v>20</v>
      </c>
      <c r="P169" t="s">
        <v>79</v>
      </c>
    </row>
    <row r="170" spans="1:16" ht="12.75">
      <c r="A170" s="1">
        <v>39597</v>
      </c>
      <c r="B170" s="2">
        <v>0.6643981481481481</v>
      </c>
      <c r="C170" s="3">
        <f t="shared" si="10"/>
        <v>15</v>
      </c>
      <c r="D170" s="3">
        <f t="shared" si="11"/>
        <v>56</v>
      </c>
      <c r="E170" s="3">
        <f t="shared" si="12"/>
        <v>44</v>
      </c>
      <c r="F170" s="3">
        <f t="shared" si="13"/>
        <v>57404</v>
      </c>
      <c r="G170">
        <f t="shared" si="14"/>
        <v>570</v>
      </c>
      <c r="H170" t="s">
        <v>80</v>
      </c>
      <c r="I170" t="s">
        <v>72</v>
      </c>
      <c r="J170" t="s">
        <v>20</v>
      </c>
      <c r="K170" t="s">
        <v>51</v>
      </c>
      <c r="L170" t="s">
        <v>39</v>
      </c>
      <c r="M170" t="s">
        <v>61</v>
      </c>
      <c r="N170" t="s">
        <v>55</v>
      </c>
      <c r="O170" t="s">
        <v>20</v>
      </c>
      <c r="P170" t="s">
        <v>81</v>
      </c>
    </row>
    <row r="171" spans="1:16" ht="12.75">
      <c r="A171" s="1">
        <v>39597</v>
      </c>
      <c r="B171" s="2">
        <v>0.6644444444444445</v>
      </c>
      <c r="C171" s="3">
        <f t="shared" si="10"/>
        <v>15</v>
      </c>
      <c r="D171" s="3">
        <f t="shared" si="11"/>
        <v>56</v>
      </c>
      <c r="E171" s="3">
        <f t="shared" si="12"/>
        <v>48</v>
      </c>
      <c r="F171" s="3">
        <f t="shared" si="13"/>
        <v>57408</v>
      </c>
      <c r="G171">
        <f t="shared" si="14"/>
        <v>574</v>
      </c>
      <c r="H171" t="s">
        <v>78</v>
      </c>
      <c r="I171" t="s">
        <v>70</v>
      </c>
      <c r="J171" t="s">
        <v>20</v>
      </c>
      <c r="K171" t="s">
        <v>51</v>
      </c>
      <c r="L171" t="s">
        <v>39</v>
      </c>
      <c r="M171" t="s">
        <v>61</v>
      </c>
      <c r="N171" t="s">
        <v>55</v>
      </c>
      <c r="O171" t="s">
        <v>20</v>
      </c>
      <c r="P171" t="s">
        <v>79</v>
      </c>
    </row>
    <row r="172" spans="1:16" ht="12.75">
      <c r="A172" s="1">
        <v>39597</v>
      </c>
      <c r="B172" s="2">
        <v>0.6644907407407408</v>
      </c>
      <c r="C172" s="3">
        <f t="shared" si="10"/>
        <v>15</v>
      </c>
      <c r="D172" s="3">
        <f t="shared" si="11"/>
        <v>56</v>
      </c>
      <c r="E172" s="3">
        <f t="shared" si="12"/>
        <v>52</v>
      </c>
      <c r="F172" s="3">
        <f t="shared" si="13"/>
        <v>57412</v>
      </c>
      <c r="G172">
        <f t="shared" si="14"/>
        <v>578</v>
      </c>
      <c r="H172" t="s">
        <v>82</v>
      </c>
      <c r="I172" t="s">
        <v>76</v>
      </c>
      <c r="J172" t="s">
        <v>20</v>
      </c>
      <c r="K172" t="s">
        <v>51</v>
      </c>
      <c r="L172" t="s">
        <v>46</v>
      </c>
      <c r="M172" t="s">
        <v>61</v>
      </c>
      <c r="N172" t="s">
        <v>55</v>
      </c>
      <c r="O172" t="s">
        <v>20</v>
      </c>
      <c r="P172" t="s">
        <v>83</v>
      </c>
    </row>
    <row r="173" spans="1:16" ht="12.75">
      <c r="A173" s="1">
        <v>39597</v>
      </c>
      <c r="B173" s="2">
        <v>0.664537037037037</v>
      </c>
      <c r="C173" s="3">
        <f t="shared" si="10"/>
        <v>15</v>
      </c>
      <c r="D173" s="3">
        <f t="shared" si="11"/>
        <v>56</v>
      </c>
      <c r="E173" s="3">
        <f t="shared" si="12"/>
        <v>56</v>
      </c>
      <c r="F173" s="3">
        <f t="shared" si="13"/>
        <v>57416</v>
      </c>
      <c r="G173">
        <f t="shared" si="14"/>
        <v>582</v>
      </c>
      <c r="H173" t="s">
        <v>82</v>
      </c>
      <c r="I173" t="s">
        <v>76</v>
      </c>
      <c r="J173" t="s">
        <v>20</v>
      </c>
      <c r="K173" t="s">
        <v>51</v>
      </c>
      <c r="L173" t="s">
        <v>46</v>
      </c>
      <c r="M173" t="s">
        <v>61</v>
      </c>
      <c r="N173" t="s">
        <v>55</v>
      </c>
      <c r="O173" t="s">
        <v>20</v>
      </c>
      <c r="P173" t="s">
        <v>83</v>
      </c>
    </row>
    <row r="174" spans="1:16" ht="12.75">
      <c r="A174" s="1">
        <v>39597</v>
      </c>
      <c r="B174" s="2">
        <v>0.6645833333333333</v>
      </c>
      <c r="C174" s="3">
        <f t="shared" si="10"/>
        <v>15</v>
      </c>
      <c r="D174" s="3">
        <f t="shared" si="11"/>
        <v>57</v>
      </c>
      <c r="E174" s="3">
        <f t="shared" si="12"/>
        <v>0</v>
      </c>
      <c r="F174" s="3">
        <f t="shared" si="13"/>
        <v>57420</v>
      </c>
      <c r="G174">
        <f t="shared" si="14"/>
        <v>586</v>
      </c>
      <c r="H174" t="s">
        <v>78</v>
      </c>
      <c r="I174" t="s">
        <v>72</v>
      </c>
      <c r="J174" t="s">
        <v>20</v>
      </c>
      <c r="K174" t="s">
        <v>51</v>
      </c>
      <c r="L174" t="s">
        <v>46</v>
      </c>
      <c r="M174" t="s">
        <v>61</v>
      </c>
      <c r="N174" t="s">
        <v>55</v>
      </c>
      <c r="O174" t="s">
        <v>20</v>
      </c>
      <c r="P174" t="s">
        <v>79</v>
      </c>
    </row>
    <row r="175" spans="1:16" ht="12.75">
      <c r="A175" s="1">
        <v>39597</v>
      </c>
      <c r="B175" s="2">
        <v>0.6645949074074075</v>
      </c>
      <c r="C175" s="3">
        <f t="shared" si="10"/>
        <v>15</v>
      </c>
      <c r="D175" s="3">
        <f t="shared" si="11"/>
        <v>57</v>
      </c>
      <c r="E175" s="3">
        <f t="shared" si="12"/>
        <v>1</v>
      </c>
      <c r="F175" s="3">
        <f t="shared" si="13"/>
        <v>57421</v>
      </c>
      <c r="G175">
        <f t="shared" si="14"/>
        <v>587</v>
      </c>
      <c r="H175" t="s">
        <v>78</v>
      </c>
      <c r="I175" t="s">
        <v>72</v>
      </c>
      <c r="J175" t="s">
        <v>20</v>
      </c>
      <c r="K175" t="s">
        <v>51</v>
      </c>
      <c r="L175" t="s">
        <v>39</v>
      </c>
      <c r="M175" t="s">
        <v>61</v>
      </c>
      <c r="N175" t="s">
        <v>55</v>
      </c>
      <c r="O175" t="s">
        <v>20</v>
      </c>
      <c r="P175" t="s">
        <v>79</v>
      </c>
    </row>
    <row r="176" spans="1:16" ht="12.75">
      <c r="A176" s="1">
        <v>39597</v>
      </c>
      <c r="B176" s="2">
        <v>0.6646527777777778</v>
      </c>
      <c r="C176" s="3">
        <f t="shared" si="10"/>
        <v>15</v>
      </c>
      <c r="D176" s="3">
        <f t="shared" si="11"/>
        <v>57</v>
      </c>
      <c r="E176" s="3">
        <f t="shared" si="12"/>
        <v>6</v>
      </c>
      <c r="F176" s="3">
        <f t="shared" si="13"/>
        <v>57426</v>
      </c>
      <c r="G176">
        <f t="shared" si="14"/>
        <v>592</v>
      </c>
      <c r="H176" t="s">
        <v>80</v>
      </c>
      <c r="I176" t="s">
        <v>76</v>
      </c>
      <c r="J176" t="s">
        <v>20</v>
      </c>
      <c r="K176" t="s">
        <v>51</v>
      </c>
      <c r="L176" t="s">
        <v>39</v>
      </c>
      <c r="M176" t="s">
        <v>61</v>
      </c>
      <c r="N176" t="s">
        <v>55</v>
      </c>
      <c r="O176" t="s">
        <v>20</v>
      </c>
      <c r="P176" t="s">
        <v>81</v>
      </c>
    </row>
    <row r="177" spans="1:16" ht="12.75">
      <c r="A177" s="1">
        <v>39597</v>
      </c>
      <c r="B177" s="2">
        <v>0.6646875</v>
      </c>
      <c r="C177" s="3">
        <f t="shared" si="10"/>
        <v>15</v>
      </c>
      <c r="D177" s="3">
        <f t="shared" si="11"/>
        <v>57</v>
      </c>
      <c r="E177" s="3">
        <f t="shared" si="12"/>
        <v>9</v>
      </c>
      <c r="F177" s="3">
        <f t="shared" si="13"/>
        <v>57429</v>
      </c>
      <c r="G177">
        <f t="shared" si="14"/>
        <v>595</v>
      </c>
      <c r="H177" t="s">
        <v>80</v>
      </c>
      <c r="I177" t="s">
        <v>74</v>
      </c>
      <c r="J177" t="s">
        <v>20</v>
      </c>
      <c r="K177" t="s">
        <v>51</v>
      </c>
      <c r="L177" t="s">
        <v>39</v>
      </c>
      <c r="M177" t="s">
        <v>61</v>
      </c>
      <c r="N177" t="s">
        <v>55</v>
      </c>
      <c r="O177" t="s">
        <v>20</v>
      </c>
      <c r="P177" t="s">
        <v>81</v>
      </c>
    </row>
    <row r="178" spans="1:16" ht="12.75">
      <c r="A178" s="1">
        <v>39597</v>
      </c>
      <c r="B178" s="2">
        <v>0.6647222222222222</v>
      </c>
      <c r="C178" s="3">
        <f t="shared" si="10"/>
        <v>15</v>
      </c>
      <c r="D178" s="3">
        <f t="shared" si="11"/>
        <v>57</v>
      </c>
      <c r="E178" s="3">
        <f t="shared" si="12"/>
        <v>12</v>
      </c>
      <c r="F178" s="3">
        <f t="shared" si="13"/>
        <v>57432</v>
      </c>
      <c r="G178">
        <f t="shared" si="14"/>
        <v>598</v>
      </c>
      <c r="H178" t="s">
        <v>80</v>
      </c>
      <c r="I178" t="s">
        <v>76</v>
      </c>
      <c r="J178" t="s">
        <v>20</v>
      </c>
      <c r="K178" t="s">
        <v>51</v>
      </c>
      <c r="L178" t="s">
        <v>39</v>
      </c>
      <c r="M178" t="s">
        <v>61</v>
      </c>
      <c r="N178" t="s">
        <v>55</v>
      </c>
      <c r="O178" t="s">
        <v>20</v>
      </c>
      <c r="P178" t="s">
        <v>81</v>
      </c>
    </row>
    <row r="179" spans="1:16" ht="12.75">
      <c r="A179" s="1">
        <v>39597</v>
      </c>
      <c r="B179" s="2">
        <v>0.6647685185185185</v>
      </c>
      <c r="C179" s="3">
        <f t="shared" si="10"/>
        <v>15</v>
      </c>
      <c r="D179" s="3">
        <f t="shared" si="11"/>
        <v>57</v>
      </c>
      <c r="E179" s="3">
        <f t="shared" si="12"/>
        <v>16</v>
      </c>
      <c r="F179" s="3">
        <f t="shared" si="13"/>
        <v>57436</v>
      </c>
      <c r="G179">
        <f t="shared" si="14"/>
        <v>602</v>
      </c>
      <c r="H179" t="s">
        <v>78</v>
      </c>
      <c r="I179" t="s">
        <v>72</v>
      </c>
      <c r="J179" t="s">
        <v>20</v>
      </c>
      <c r="K179" t="s">
        <v>51</v>
      </c>
      <c r="L179" t="s">
        <v>39</v>
      </c>
      <c r="M179" t="s">
        <v>61</v>
      </c>
      <c r="N179" t="s">
        <v>55</v>
      </c>
      <c r="O179" t="s">
        <v>20</v>
      </c>
      <c r="P179" t="s">
        <v>79</v>
      </c>
    </row>
    <row r="180" spans="1:16" ht="12.75">
      <c r="A180" s="1">
        <v>39597</v>
      </c>
      <c r="B180" s="2">
        <v>0.6648032407407407</v>
      </c>
      <c r="C180" s="3">
        <f t="shared" si="10"/>
        <v>15</v>
      </c>
      <c r="D180" s="3">
        <f t="shared" si="11"/>
        <v>57</v>
      </c>
      <c r="E180" s="3">
        <f t="shared" si="12"/>
        <v>19</v>
      </c>
      <c r="F180" s="3">
        <f t="shared" si="13"/>
        <v>57439</v>
      </c>
      <c r="G180">
        <f t="shared" si="14"/>
        <v>605</v>
      </c>
      <c r="H180" t="s">
        <v>80</v>
      </c>
      <c r="I180" t="s">
        <v>74</v>
      </c>
      <c r="J180" t="s">
        <v>20</v>
      </c>
      <c r="K180" t="s">
        <v>51</v>
      </c>
      <c r="L180" t="s">
        <v>39</v>
      </c>
      <c r="M180" t="s">
        <v>61</v>
      </c>
      <c r="N180" t="s">
        <v>55</v>
      </c>
      <c r="O180" t="s">
        <v>20</v>
      </c>
      <c r="P180" t="s">
        <v>83</v>
      </c>
    </row>
    <row r="181" spans="1:16" ht="12.75">
      <c r="A181" s="1">
        <v>39597</v>
      </c>
      <c r="B181" s="2">
        <v>0.664849537037037</v>
      </c>
      <c r="C181" s="3">
        <f t="shared" si="10"/>
        <v>15</v>
      </c>
      <c r="D181" s="3">
        <f t="shared" si="11"/>
        <v>57</v>
      </c>
      <c r="E181" s="3">
        <f t="shared" si="12"/>
        <v>23</v>
      </c>
      <c r="F181" s="3">
        <f t="shared" si="13"/>
        <v>57443</v>
      </c>
      <c r="G181">
        <f t="shared" si="14"/>
        <v>609</v>
      </c>
      <c r="H181" t="s">
        <v>80</v>
      </c>
      <c r="I181" t="s">
        <v>72</v>
      </c>
      <c r="J181" t="s">
        <v>20</v>
      </c>
      <c r="K181" t="s">
        <v>51</v>
      </c>
      <c r="L181" t="s">
        <v>39</v>
      </c>
      <c r="M181" t="s">
        <v>61</v>
      </c>
      <c r="N181" t="s">
        <v>55</v>
      </c>
      <c r="O181" t="s">
        <v>20</v>
      </c>
      <c r="P181" t="s">
        <v>81</v>
      </c>
    </row>
    <row r="182" spans="1:16" ht="12.75">
      <c r="A182" s="1">
        <v>39597</v>
      </c>
      <c r="B182" s="2">
        <v>0.6648726851851852</v>
      </c>
      <c r="C182" s="3">
        <f t="shared" si="10"/>
        <v>15</v>
      </c>
      <c r="D182" s="3">
        <f t="shared" si="11"/>
        <v>57</v>
      </c>
      <c r="E182" s="3">
        <f t="shared" si="12"/>
        <v>25</v>
      </c>
      <c r="F182" s="3">
        <f t="shared" si="13"/>
        <v>57445</v>
      </c>
      <c r="G182">
        <f t="shared" si="14"/>
        <v>611</v>
      </c>
      <c r="H182" t="s">
        <v>76</v>
      </c>
      <c r="I182" t="s">
        <v>70</v>
      </c>
      <c r="J182" t="s">
        <v>20</v>
      </c>
      <c r="K182" t="s">
        <v>51</v>
      </c>
      <c r="L182" t="s">
        <v>39</v>
      </c>
      <c r="M182" t="s">
        <v>61</v>
      </c>
      <c r="N182" t="s">
        <v>55</v>
      </c>
      <c r="O182" t="s">
        <v>20</v>
      </c>
      <c r="P182" t="s">
        <v>79</v>
      </c>
    </row>
    <row r="183" spans="1:16" ht="12.75">
      <c r="A183" s="1">
        <v>39597</v>
      </c>
      <c r="B183" s="2">
        <v>0.6649074074074074</v>
      </c>
      <c r="C183" s="3">
        <f t="shared" si="10"/>
        <v>15</v>
      </c>
      <c r="D183" s="3">
        <f t="shared" si="11"/>
        <v>57</v>
      </c>
      <c r="E183" s="3">
        <f t="shared" si="12"/>
        <v>28</v>
      </c>
      <c r="F183" s="3">
        <f t="shared" si="13"/>
        <v>57448</v>
      </c>
      <c r="G183">
        <f t="shared" si="14"/>
        <v>614</v>
      </c>
      <c r="H183" t="s">
        <v>78</v>
      </c>
      <c r="I183" t="s">
        <v>70</v>
      </c>
      <c r="J183" t="s">
        <v>20</v>
      </c>
      <c r="K183" t="s">
        <v>51</v>
      </c>
      <c r="L183" t="s">
        <v>46</v>
      </c>
      <c r="M183" t="s">
        <v>61</v>
      </c>
      <c r="N183" t="s">
        <v>55</v>
      </c>
      <c r="O183" t="s">
        <v>20</v>
      </c>
      <c r="P183" t="s">
        <v>79</v>
      </c>
    </row>
    <row r="184" spans="1:16" ht="12.75">
      <c r="A184" s="1">
        <v>39597</v>
      </c>
      <c r="B184" s="2">
        <v>0.6649884259259259</v>
      </c>
      <c r="C184" s="3">
        <f t="shared" si="10"/>
        <v>15</v>
      </c>
      <c r="D184" s="3">
        <f t="shared" si="11"/>
        <v>57</v>
      </c>
      <c r="E184" s="3">
        <f t="shared" si="12"/>
        <v>35</v>
      </c>
      <c r="F184" s="3">
        <f t="shared" si="13"/>
        <v>57455</v>
      </c>
      <c r="G184">
        <f t="shared" si="14"/>
        <v>621</v>
      </c>
      <c r="H184" t="s">
        <v>78</v>
      </c>
      <c r="I184" t="s">
        <v>70</v>
      </c>
      <c r="J184" t="s">
        <v>20</v>
      </c>
      <c r="K184" t="s">
        <v>51</v>
      </c>
      <c r="L184" t="s">
        <v>46</v>
      </c>
      <c r="M184" t="s">
        <v>61</v>
      </c>
      <c r="N184" t="s">
        <v>55</v>
      </c>
      <c r="O184" t="s">
        <v>20</v>
      </c>
      <c r="P184" t="s">
        <v>79</v>
      </c>
    </row>
    <row r="185" spans="1:16" ht="12.75">
      <c r="A185" s="1">
        <v>39597</v>
      </c>
      <c r="B185" s="2">
        <v>0.6650115740740741</v>
      </c>
      <c r="C185" s="3">
        <f t="shared" si="10"/>
        <v>15</v>
      </c>
      <c r="D185" s="3">
        <f t="shared" si="11"/>
        <v>57</v>
      </c>
      <c r="E185" s="3">
        <f t="shared" si="12"/>
        <v>37</v>
      </c>
      <c r="F185" s="3">
        <f t="shared" si="13"/>
        <v>57457</v>
      </c>
      <c r="G185">
        <f t="shared" si="14"/>
        <v>623</v>
      </c>
      <c r="H185" t="s">
        <v>78</v>
      </c>
      <c r="I185" t="s">
        <v>70</v>
      </c>
      <c r="J185" t="s">
        <v>20</v>
      </c>
      <c r="K185" t="s">
        <v>51</v>
      </c>
      <c r="L185" t="s">
        <v>46</v>
      </c>
      <c r="M185" t="s">
        <v>61</v>
      </c>
      <c r="N185" t="s">
        <v>55</v>
      </c>
      <c r="O185" t="s">
        <v>20</v>
      </c>
      <c r="P185" t="s">
        <v>79</v>
      </c>
    </row>
    <row r="186" spans="1:16" ht="12.75">
      <c r="A186" s="1">
        <v>39597</v>
      </c>
      <c r="B186" s="2">
        <v>0.6650347222222223</v>
      </c>
      <c r="C186" s="3">
        <f t="shared" si="10"/>
        <v>15</v>
      </c>
      <c r="D186" s="3">
        <f t="shared" si="11"/>
        <v>57</v>
      </c>
      <c r="E186" s="3">
        <f t="shared" si="12"/>
        <v>39</v>
      </c>
      <c r="F186" s="3">
        <f t="shared" si="13"/>
        <v>57459</v>
      </c>
      <c r="G186">
        <f t="shared" si="14"/>
        <v>625</v>
      </c>
      <c r="H186" t="s">
        <v>78</v>
      </c>
      <c r="I186" t="s">
        <v>70</v>
      </c>
      <c r="J186" t="s">
        <v>20</v>
      </c>
      <c r="K186" t="s">
        <v>51</v>
      </c>
      <c r="L186" t="s">
        <v>46</v>
      </c>
      <c r="M186" t="s">
        <v>61</v>
      </c>
      <c r="N186" t="s">
        <v>55</v>
      </c>
      <c r="O186" t="s">
        <v>20</v>
      </c>
      <c r="P186" t="s">
        <v>79</v>
      </c>
    </row>
    <row r="187" spans="1:16" ht="12.75">
      <c r="A187" s="1">
        <v>39597</v>
      </c>
      <c r="B187" s="2">
        <v>0.6650578703703703</v>
      </c>
      <c r="C187" s="3">
        <f t="shared" si="10"/>
        <v>15</v>
      </c>
      <c r="D187" s="3">
        <f t="shared" si="11"/>
        <v>57</v>
      </c>
      <c r="E187" s="3">
        <f t="shared" si="12"/>
        <v>41</v>
      </c>
      <c r="F187" s="3">
        <f t="shared" si="13"/>
        <v>57461</v>
      </c>
      <c r="G187">
        <f t="shared" si="14"/>
        <v>627</v>
      </c>
      <c r="H187" t="s">
        <v>80</v>
      </c>
      <c r="I187" t="s">
        <v>72</v>
      </c>
      <c r="J187" t="s">
        <v>20</v>
      </c>
      <c r="K187" t="s">
        <v>51</v>
      </c>
      <c r="L187" t="s">
        <v>39</v>
      </c>
      <c r="M187" t="s">
        <v>61</v>
      </c>
      <c r="N187" t="s">
        <v>55</v>
      </c>
      <c r="O187" t="s">
        <v>20</v>
      </c>
      <c r="P187" t="s">
        <v>83</v>
      </c>
    </row>
    <row r="188" spans="1:16" ht="12.75">
      <c r="A188" s="1">
        <v>39597</v>
      </c>
      <c r="B188" s="2">
        <v>0.6650925925925926</v>
      </c>
      <c r="C188" s="3">
        <f t="shared" si="10"/>
        <v>15</v>
      </c>
      <c r="D188" s="3">
        <f t="shared" si="11"/>
        <v>57</v>
      </c>
      <c r="E188" s="3">
        <f t="shared" si="12"/>
        <v>44</v>
      </c>
      <c r="F188" s="3">
        <f t="shared" si="13"/>
        <v>57464</v>
      </c>
      <c r="G188">
        <f t="shared" si="14"/>
        <v>630</v>
      </c>
      <c r="H188" t="s">
        <v>76</v>
      </c>
      <c r="I188" t="s">
        <v>68</v>
      </c>
      <c r="J188" t="s">
        <v>20</v>
      </c>
      <c r="K188" t="s">
        <v>51</v>
      </c>
      <c r="L188" t="s">
        <v>39</v>
      </c>
      <c r="M188" t="s">
        <v>61</v>
      </c>
      <c r="N188" t="s">
        <v>55</v>
      </c>
      <c r="O188" t="s">
        <v>20</v>
      </c>
      <c r="P188" t="s">
        <v>77</v>
      </c>
    </row>
    <row r="189" spans="1:16" ht="12.75">
      <c r="A189" s="1">
        <v>39597</v>
      </c>
      <c r="B189" s="2">
        <v>0.6651157407407408</v>
      </c>
      <c r="C189" s="3">
        <f t="shared" si="10"/>
        <v>15</v>
      </c>
      <c r="D189" s="3">
        <f t="shared" si="11"/>
        <v>57</v>
      </c>
      <c r="E189" s="3">
        <f t="shared" si="12"/>
        <v>46</v>
      </c>
      <c r="F189" s="3">
        <f t="shared" si="13"/>
        <v>57466</v>
      </c>
      <c r="G189">
        <f t="shared" si="14"/>
        <v>632</v>
      </c>
      <c r="H189" t="s">
        <v>78</v>
      </c>
      <c r="I189" t="s">
        <v>70</v>
      </c>
      <c r="J189" t="s">
        <v>20</v>
      </c>
      <c r="K189" t="s">
        <v>51</v>
      </c>
      <c r="L189" t="s">
        <v>39</v>
      </c>
      <c r="M189" t="s">
        <v>61</v>
      </c>
      <c r="N189" t="s">
        <v>55</v>
      </c>
      <c r="O189" t="s">
        <v>20</v>
      </c>
      <c r="P189" t="s">
        <v>79</v>
      </c>
    </row>
    <row r="190" spans="1:16" ht="12.75">
      <c r="A190" s="1">
        <v>39597</v>
      </c>
      <c r="B190" s="2">
        <v>0.665150462962963</v>
      </c>
      <c r="C190" s="3">
        <f t="shared" si="10"/>
        <v>15</v>
      </c>
      <c r="D190" s="3">
        <f t="shared" si="11"/>
        <v>57</v>
      </c>
      <c r="E190" s="3">
        <f t="shared" si="12"/>
        <v>49</v>
      </c>
      <c r="F190" s="3">
        <f t="shared" si="13"/>
        <v>57469</v>
      </c>
      <c r="G190">
        <f t="shared" si="14"/>
        <v>635</v>
      </c>
      <c r="H190" t="s">
        <v>78</v>
      </c>
      <c r="I190" t="s">
        <v>72</v>
      </c>
      <c r="J190" t="s">
        <v>20</v>
      </c>
      <c r="K190" t="s">
        <v>51</v>
      </c>
      <c r="L190" t="s">
        <v>46</v>
      </c>
      <c r="M190" t="s">
        <v>61</v>
      </c>
      <c r="N190" t="s">
        <v>55</v>
      </c>
      <c r="O190" t="s">
        <v>20</v>
      </c>
      <c r="P190" t="s">
        <v>79</v>
      </c>
    </row>
    <row r="191" spans="1:16" ht="12.75">
      <c r="A191" s="1">
        <v>39597</v>
      </c>
      <c r="B191" s="2">
        <v>0.6651736111111112</v>
      </c>
      <c r="C191" s="3">
        <f t="shared" si="10"/>
        <v>15</v>
      </c>
      <c r="D191" s="3">
        <f t="shared" si="11"/>
        <v>57</v>
      </c>
      <c r="E191" s="3">
        <f t="shared" si="12"/>
        <v>51</v>
      </c>
      <c r="F191" s="3">
        <f t="shared" si="13"/>
        <v>57471</v>
      </c>
      <c r="G191">
        <f t="shared" si="14"/>
        <v>637</v>
      </c>
      <c r="H191" t="s">
        <v>80</v>
      </c>
      <c r="I191" t="s">
        <v>72</v>
      </c>
      <c r="J191" t="s">
        <v>20</v>
      </c>
      <c r="K191" t="s">
        <v>51</v>
      </c>
      <c r="L191" t="s">
        <v>39</v>
      </c>
      <c r="M191" t="s">
        <v>61</v>
      </c>
      <c r="N191" t="s">
        <v>55</v>
      </c>
      <c r="O191" t="s">
        <v>20</v>
      </c>
      <c r="P191" t="s">
        <v>81</v>
      </c>
    </row>
    <row r="192" spans="1:16" ht="12.75">
      <c r="A192" s="1">
        <v>39597</v>
      </c>
      <c r="B192" s="2">
        <v>0.6652314814814815</v>
      </c>
      <c r="C192" s="3">
        <f t="shared" si="10"/>
        <v>15</v>
      </c>
      <c r="D192" s="3">
        <f t="shared" si="11"/>
        <v>57</v>
      </c>
      <c r="E192" s="3">
        <f t="shared" si="12"/>
        <v>56</v>
      </c>
      <c r="F192" s="3">
        <f t="shared" si="13"/>
        <v>57476</v>
      </c>
      <c r="G192">
        <f t="shared" si="14"/>
        <v>642</v>
      </c>
      <c r="H192" t="s">
        <v>78</v>
      </c>
      <c r="I192" t="s">
        <v>70</v>
      </c>
      <c r="J192" t="s">
        <v>20</v>
      </c>
      <c r="K192" t="s">
        <v>51</v>
      </c>
      <c r="L192" t="s">
        <v>39</v>
      </c>
      <c r="M192" t="s">
        <v>61</v>
      </c>
      <c r="N192" t="s">
        <v>55</v>
      </c>
      <c r="O192" t="s">
        <v>20</v>
      </c>
      <c r="P192" t="s">
        <v>79</v>
      </c>
    </row>
    <row r="193" spans="1:16" ht="12.75">
      <c r="A193" s="1">
        <v>39597</v>
      </c>
      <c r="B193" s="2">
        <v>0.6652777777777777</v>
      </c>
      <c r="C193" s="3">
        <f t="shared" si="10"/>
        <v>15</v>
      </c>
      <c r="D193" s="3">
        <f t="shared" si="11"/>
        <v>58</v>
      </c>
      <c r="E193" s="3">
        <f t="shared" si="12"/>
        <v>0</v>
      </c>
      <c r="F193" s="3">
        <f t="shared" si="13"/>
        <v>57480</v>
      </c>
      <c r="G193">
        <f t="shared" si="14"/>
        <v>646</v>
      </c>
      <c r="H193" t="s">
        <v>80</v>
      </c>
      <c r="I193" t="s">
        <v>74</v>
      </c>
      <c r="J193" t="s">
        <v>20</v>
      </c>
      <c r="K193" t="s">
        <v>51</v>
      </c>
      <c r="L193" t="s">
        <v>46</v>
      </c>
      <c r="M193" t="s">
        <v>61</v>
      </c>
      <c r="N193" t="s">
        <v>55</v>
      </c>
      <c r="O193" t="s">
        <v>20</v>
      </c>
      <c r="P193" t="s">
        <v>81</v>
      </c>
    </row>
    <row r="194" spans="1:16" ht="12.75">
      <c r="A194" s="1">
        <v>39597</v>
      </c>
      <c r="B194" s="2">
        <v>0.6653240740740741</v>
      </c>
      <c r="C194" s="3">
        <f t="shared" si="10"/>
        <v>15</v>
      </c>
      <c r="D194" s="3">
        <f t="shared" si="11"/>
        <v>58</v>
      </c>
      <c r="E194" s="3">
        <f t="shared" si="12"/>
        <v>4</v>
      </c>
      <c r="F194" s="3">
        <f t="shared" si="13"/>
        <v>57484</v>
      </c>
      <c r="G194">
        <f t="shared" si="14"/>
        <v>650</v>
      </c>
      <c r="H194" t="s">
        <v>80</v>
      </c>
      <c r="I194" t="s">
        <v>72</v>
      </c>
      <c r="J194" t="s">
        <v>20</v>
      </c>
      <c r="K194" t="s">
        <v>51</v>
      </c>
      <c r="L194" t="s">
        <v>46</v>
      </c>
      <c r="M194" t="s">
        <v>61</v>
      </c>
      <c r="N194" t="s">
        <v>55</v>
      </c>
      <c r="O194" t="s">
        <v>20</v>
      </c>
      <c r="P194" t="s">
        <v>81</v>
      </c>
    </row>
    <row r="195" spans="1:16" ht="12.75">
      <c r="A195" s="1">
        <v>39597</v>
      </c>
      <c r="B195" s="2">
        <v>0.6653703703703704</v>
      </c>
      <c r="C195" s="3">
        <f t="shared" si="10"/>
        <v>15</v>
      </c>
      <c r="D195" s="3">
        <f t="shared" si="11"/>
        <v>58</v>
      </c>
      <c r="E195" s="3">
        <f t="shared" si="12"/>
        <v>8</v>
      </c>
      <c r="F195" s="3">
        <f t="shared" si="13"/>
        <v>57488</v>
      </c>
      <c r="G195">
        <f t="shared" si="14"/>
        <v>654</v>
      </c>
      <c r="H195" t="s">
        <v>78</v>
      </c>
      <c r="I195" t="s">
        <v>72</v>
      </c>
      <c r="J195" t="s">
        <v>20</v>
      </c>
      <c r="K195" t="s">
        <v>51</v>
      </c>
      <c r="L195" t="s">
        <v>39</v>
      </c>
      <c r="M195" t="s">
        <v>61</v>
      </c>
      <c r="N195" t="s">
        <v>55</v>
      </c>
      <c r="O195" t="s">
        <v>20</v>
      </c>
      <c r="P195" t="s">
        <v>79</v>
      </c>
    </row>
    <row r="196" spans="1:16" ht="12.75">
      <c r="A196" s="1">
        <v>39597</v>
      </c>
      <c r="B196" s="2">
        <v>0.6654166666666667</v>
      </c>
      <c r="C196" s="3">
        <f t="shared" si="10"/>
        <v>15</v>
      </c>
      <c r="D196" s="3">
        <f t="shared" si="11"/>
        <v>58</v>
      </c>
      <c r="E196" s="3">
        <f t="shared" si="12"/>
        <v>12</v>
      </c>
      <c r="F196" s="3">
        <f t="shared" si="13"/>
        <v>57492</v>
      </c>
      <c r="G196">
        <f t="shared" si="14"/>
        <v>658</v>
      </c>
      <c r="H196" t="s">
        <v>80</v>
      </c>
      <c r="I196" t="s">
        <v>72</v>
      </c>
      <c r="J196" t="s">
        <v>20</v>
      </c>
      <c r="K196" t="s">
        <v>51</v>
      </c>
      <c r="L196" t="s">
        <v>39</v>
      </c>
      <c r="M196" t="s">
        <v>61</v>
      </c>
      <c r="N196" t="s">
        <v>55</v>
      </c>
      <c r="O196" t="s">
        <v>20</v>
      </c>
      <c r="P196" t="s">
        <v>81</v>
      </c>
    </row>
    <row r="197" spans="1:16" ht="12.75">
      <c r="A197" s="1">
        <v>39597</v>
      </c>
      <c r="B197" s="2">
        <v>0.6654513888888889</v>
      </c>
      <c r="C197" s="3">
        <f aca="true" t="shared" si="15" ref="C197:C260">HOUR(B197)</f>
        <v>15</v>
      </c>
      <c r="D197" s="3">
        <f aca="true" t="shared" si="16" ref="D197:D260">MINUTE(B197)</f>
        <v>58</v>
      </c>
      <c r="E197" s="3">
        <f aca="true" t="shared" si="17" ref="E197:E260">SECOND(B197)</f>
        <v>15</v>
      </c>
      <c r="F197" s="3">
        <f aca="true" t="shared" si="18" ref="F197:F260">C197*3600+D197*60+E197</f>
        <v>57495</v>
      </c>
      <c r="G197">
        <f aca="true" t="shared" si="19" ref="G197:G260">G196+F197-F196</f>
        <v>661</v>
      </c>
      <c r="H197" t="s">
        <v>80</v>
      </c>
      <c r="I197" t="s">
        <v>72</v>
      </c>
      <c r="J197" t="s">
        <v>20</v>
      </c>
      <c r="K197" t="s">
        <v>51</v>
      </c>
      <c r="L197" t="s">
        <v>46</v>
      </c>
      <c r="M197" t="s">
        <v>61</v>
      </c>
      <c r="N197" t="s">
        <v>55</v>
      </c>
      <c r="O197" t="s">
        <v>20</v>
      </c>
      <c r="P197" t="s">
        <v>81</v>
      </c>
    </row>
    <row r="198" spans="1:16" ht="12.75">
      <c r="A198" s="1">
        <v>39597</v>
      </c>
      <c r="B198" s="2">
        <v>0.6654976851851852</v>
      </c>
      <c r="C198" s="3">
        <f t="shared" si="15"/>
        <v>15</v>
      </c>
      <c r="D198" s="3">
        <f t="shared" si="16"/>
        <v>58</v>
      </c>
      <c r="E198" s="3">
        <f t="shared" si="17"/>
        <v>19</v>
      </c>
      <c r="F198" s="3">
        <f t="shared" si="18"/>
        <v>57499</v>
      </c>
      <c r="G198">
        <f t="shared" si="19"/>
        <v>665</v>
      </c>
      <c r="H198" t="s">
        <v>76</v>
      </c>
      <c r="I198" t="s">
        <v>70</v>
      </c>
      <c r="J198" t="s">
        <v>20</v>
      </c>
      <c r="K198" t="s">
        <v>51</v>
      </c>
      <c r="L198" t="s">
        <v>46</v>
      </c>
      <c r="M198" t="s">
        <v>61</v>
      </c>
      <c r="N198" t="s">
        <v>55</v>
      </c>
      <c r="O198" t="s">
        <v>20</v>
      </c>
      <c r="P198" t="s">
        <v>77</v>
      </c>
    </row>
    <row r="199" spans="1:16" ht="12.75">
      <c r="A199" s="1">
        <v>39597</v>
      </c>
      <c r="B199" s="2">
        <v>0.6655324074074074</v>
      </c>
      <c r="C199" s="3">
        <f t="shared" si="15"/>
        <v>15</v>
      </c>
      <c r="D199" s="3">
        <f t="shared" si="16"/>
        <v>58</v>
      </c>
      <c r="E199" s="3">
        <f t="shared" si="17"/>
        <v>22</v>
      </c>
      <c r="F199" s="3">
        <f t="shared" si="18"/>
        <v>57502</v>
      </c>
      <c r="G199">
        <f t="shared" si="19"/>
        <v>668</v>
      </c>
      <c r="H199" t="s">
        <v>78</v>
      </c>
      <c r="I199" t="s">
        <v>70</v>
      </c>
      <c r="J199" t="s">
        <v>20</v>
      </c>
      <c r="K199" t="s">
        <v>51</v>
      </c>
      <c r="L199" t="s">
        <v>46</v>
      </c>
      <c r="M199" t="s">
        <v>61</v>
      </c>
      <c r="N199" t="s">
        <v>55</v>
      </c>
      <c r="O199" t="s">
        <v>20</v>
      </c>
      <c r="P199" t="s">
        <v>79</v>
      </c>
    </row>
    <row r="200" spans="1:16" ht="12.75">
      <c r="A200" s="1">
        <v>39597</v>
      </c>
      <c r="B200" s="2">
        <v>0.6655671296296296</v>
      </c>
      <c r="C200" s="3">
        <f t="shared" si="15"/>
        <v>15</v>
      </c>
      <c r="D200" s="3">
        <f t="shared" si="16"/>
        <v>58</v>
      </c>
      <c r="E200" s="3">
        <f t="shared" si="17"/>
        <v>25</v>
      </c>
      <c r="F200" s="3">
        <f t="shared" si="18"/>
        <v>57505</v>
      </c>
      <c r="G200">
        <f t="shared" si="19"/>
        <v>671</v>
      </c>
      <c r="H200" t="s">
        <v>76</v>
      </c>
      <c r="I200" t="s">
        <v>70</v>
      </c>
      <c r="J200" t="s">
        <v>20</v>
      </c>
      <c r="K200" t="s">
        <v>51</v>
      </c>
      <c r="L200" t="s">
        <v>46</v>
      </c>
      <c r="M200" t="s">
        <v>61</v>
      </c>
      <c r="N200" t="s">
        <v>55</v>
      </c>
      <c r="O200" t="s">
        <v>20</v>
      </c>
      <c r="P200" t="s">
        <v>77</v>
      </c>
    </row>
    <row r="201" spans="1:16" ht="12.75">
      <c r="A201" s="1">
        <v>39597</v>
      </c>
      <c r="B201" s="2">
        <v>0.6656018518518518</v>
      </c>
      <c r="C201" s="3">
        <f t="shared" si="15"/>
        <v>15</v>
      </c>
      <c r="D201" s="3">
        <f t="shared" si="16"/>
        <v>58</v>
      </c>
      <c r="E201" s="3">
        <f t="shared" si="17"/>
        <v>28</v>
      </c>
      <c r="F201" s="3">
        <f t="shared" si="18"/>
        <v>57508</v>
      </c>
      <c r="G201">
        <f t="shared" si="19"/>
        <v>674</v>
      </c>
      <c r="H201" t="s">
        <v>76</v>
      </c>
      <c r="I201" t="s">
        <v>70</v>
      </c>
      <c r="J201" t="s">
        <v>20</v>
      </c>
      <c r="K201" t="s">
        <v>51</v>
      </c>
      <c r="L201" t="s">
        <v>46</v>
      </c>
      <c r="M201" t="s">
        <v>61</v>
      </c>
      <c r="N201" t="s">
        <v>55</v>
      </c>
      <c r="O201" t="s">
        <v>20</v>
      </c>
      <c r="P201" t="s">
        <v>79</v>
      </c>
    </row>
    <row r="202" spans="1:16" ht="12.75">
      <c r="A202" s="1">
        <v>39597</v>
      </c>
      <c r="B202" s="2">
        <v>0.665625</v>
      </c>
      <c r="C202" s="3">
        <f t="shared" si="15"/>
        <v>15</v>
      </c>
      <c r="D202" s="3">
        <f t="shared" si="16"/>
        <v>58</v>
      </c>
      <c r="E202" s="3">
        <f t="shared" si="17"/>
        <v>30</v>
      </c>
      <c r="F202" s="3">
        <f t="shared" si="18"/>
        <v>57510</v>
      </c>
      <c r="G202">
        <f t="shared" si="19"/>
        <v>676</v>
      </c>
      <c r="H202" t="s">
        <v>78</v>
      </c>
      <c r="I202" t="s">
        <v>70</v>
      </c>
      <c r="J202" t="s">
        <v>20</v>
      </c>
      <c r="K202" t="s">
        <v>51</v>
      </c>
      <c r="L202" t="s">
        <v>46</v>
      </c>
      <c r="M202" t="s">
        <v>61</v>
      </c>
      <c r="N202" t="s">
        <v>55</v>
      </c>
      <c r="O202" t="s">
        <v>20</v>
      </c>
      <c r="P202" t="s">
        <v>79</v>
      </c>
    </row>
    <row r="203" spans="1:16" ht="12.75">
      <c r="A203" s="1">
        <v>39597</v>
      </c>
      <c r="B203" s="2">
        <v>0.6656365740740741</v>
      </c>
      <c r="C203" s="3">
        <f t="shared" si="15"/>
        <v>15</v>
      </c>
      <c r="D203" s="3">
        <f t="shared" si="16"/>
        <v>58</v>
      </c>
      <c r="E203" s="3">
        <f t="shared" si="17"/>
        <v>31</v>
      </c>
      <c r="F203" s="3">
        <f t="shared" si="18"/>
        <v>57511</v>
      </c>
      <c r="G203">
        <f t="shared" si="19"/>
        <v>677</v>
      </c>
      <c r="H203" t="s">
        <v>76</v>
      </c>
      <c r="I203" t="s">
        <v>70</v>
      </c>
      <c r="J203" t="s">
        <v>20</v>
      </c>
      <c r="K203" t="s">
        <v>51</v>
      </c>
      <c r="L203" t="s">
        <v>46</v>
      </c>
      <c r="M203" t="s">
        <v>61</v>
      </c>
      <c r="N203" t="s">
        <v>55</v>
      </c>
      <c r="O203" t="s">
        <v>20</v>
      </c>
      <c r="P203" t="s">
        <v>77</v>
      </c>
    </row>
    <row r="204" spans="1:16" ht="12.75">
      <c r="A204" s="1">
        <v>39597</v>
      </c>
      <c r="B204" s="2">
        <v>0.6656597222222222</v>
      </c>
      <c r="C204" s="3">
        <f t="shared" si="15"/>
        <v>15</v>
      </c>
      <c r="D204" s="3">
        <f t="shared" si="16"/>
        <v>58</v>
      </c>
      <c r="E204" s="3">
        <f t="shared" si="17"/>
        <v>33</v>
      </c>
      <c r="F204" s="3">
        <f t="shared" si="18"/>
        <v>57513</v>
      </c>
      <c r="G204">
        <f t="shared" si="19"/>
        <v>679</v>
      </c>
      <c r="H204" t="s">
        <v>76</v>
      </c>
      <c r="I204" t="s">
        <v>72</v>
      </c>
      <c r="J204" t="s">
        <v>20</v>
      </c>
      <c r="K204" t="s">
        <v>51</v>
      </c>
      <c r="L204" t="s">
        <v>46</v>
      </c>
      <c r="M204" t="s">
        <v>61</v>
      </c>
      <c r="N204" t="s">
        <v>55</v>
      </c>
      <c r="O204" t="s">
        <v>20</v>
      </c>
      <c r="P204" t="s">
        <v>77</v>
      </c>
    </row>
    <row r="205" spans="1:16" ht="12.75">
      <c r="A205" s="1">
        <v>39597</v>
      </c>
      <c r="B205" s="2">
        <v>0.6656828703703704</v>
      </c>
      <c r="C205" s="3">
        <f t="shared" si="15"/>
        <v>15</v>
      </c>
      <c r="D205" s="3">
        <f t="shared" si="16"/>
        <v>58</v>
      </c>
      <c r="E205" s="3">
        <f t="shared" si="17"/>
        <v>35</v>
      </c>
      <c r="F205" s="3">
        <f t="shared" si="18"/>
        <v>57515</v>
      </c>
      <c r="G205">
        <f t="shared" si="19"/>
        <v>681</v>
      </c>
      <c r="H205" t="s">
        <v>76</v>
      </c>
      <c r="I205" t="s">
        <v>72</v>
      </c>
      <c r="J205" t="s">
        <v>20</v>
      </c>
      <c r="K205" t="s">
        <v>51</v>
      </c>
      <c r="L205" t="s">
        <v>46</v>
      </c>
      <c r="M205" t="s">
        <v>61</v>
      </c>
      <c r="N205" t="s">
        <v>55</v>
      </c>
      <c r="O205" t="s">
        <v>20</v>
      </c>
      <c r="P205" t="s">
        <v>77</v>
      </c>
    </row>
    <row r="206" spans="1:16" ht="12.75">
      <c r="A206" s="1">
        <v>39597</v>
      </c>
      <c r="B206" s="2">
        <v>0.6657060185185185</v>
      </c>
      <c r="C206" s="3">
        <f t="shared" si="15"/>
        <v>15</v>
      </c>
      <c r="D206" s="3">
        <f t="shared" si="16"/>
        <v>58</v>
      </c>
      <c r="E206" s="3">
        <f t="shared" si="17"/>
        <v>37</v>
      </c>
      <c r="F206" s="3">
        <f t="shared" si="18"/>
        <v>57517</v>
      </c>
      <c r="G206">
        <f t="shared" si="19"/>
        <v>683</v>
      </c>
      <c r="H206" t="s">
        <v>80</v>
      </c>
      <c r="I206" t="s">
        <v>72</v>
      </c>
      <c r="J206" t="s">
        <v>20</v>
      </c>
      <c r="K206" t="s">
        <v>51</v>
      </c>
      <c r="L206" t="s">
        <v>46</v>
      </c>
      <c r="M206" t="s">
        <v>61</v>
      </c>
      <c r="N206" t="s">
        <v>55</v>
      </c>
      <c r="O206" t="s">
        <v>20</v>
      </c>
      <c r="P206" t="s">
        <v>81</v>
      </c>
    </row>
    <row r="207" spans="1:16" ht="12.75">
      <c r="A207" s="1">
        <v>39597</v>
      </c>
      <c r="B207" s="2">
        <v>0.6657407407407407</v>
      </c>
      <c r="C207" s="3">
        <f t="shared" si="15"/>
        <v>15</v>
      </c>
      <c r="D207" s="3">
        <f t="shared" si="16"/>
        <v>58</v>
      </c>
      <c r="E207" s="3">
        <f t="shared" si="17"/>
        <v>40</v>
      </c>
      <c r="F207" s="3">
        <f t="shared" si="18"/>
        <v>57520</v>
      </c>
      <c r="G207">
        <f t="shared" si="19"/>
        <v>686</v>
      </c>
      <c r="H207" t="s">
        <v>78</v>
      </c>
      <c r="I207" t="s">
        <v>68</v>
      </c>
      <c r="J207" t="s">
        <v>20</v>
      </c>
      <c r="K207" t="s">
        <v>51</v>
      </c>
      <c r="L207" t="s">
        <v>46</v>
      </c>
      <c r="M207" t="s">
        <v>61</v>
      </c>
      <c r="N207" t="s">
        <v>55</v>
      </c>
      <c r="O207" t="s">
        <v>20</v>
      </c>
      <c r="P207" t="s">
        <v>79</v>
      </c>
    </row>
    <row r="208" spans="1:16" ht="12.75">
      <c r="A208" s="1">
        <v>39597</v>
      </c>
      <c r="B208" s="2">
        <v>0.6657638888888889</v>
      </c>
      <c r="C208" s="3">
        <f t="shared" si="15"/>
        <v>15</v>
      </c>
      <c r="D208" s="3">
        <f t="shared" si="16"/>
        <v>58</v>
      </c>
      <c r="E208" s="3">
        <f t="shared" si="17"/>
        <v>42</v>
      </c>
      <c r="F208" s="3">
        <f t="shared" si="18"/>
        <v>57522</v>
      </c>
      <c r="G208">
        <f t="shared" si="19"/>
        <v>688</v>
      </c>
      <c r="H208" t="s">
        <v>76</v>
      </c>
      <c r="I208" t="s">
        <v>68</v>
      </c>
      <c r="J208" t="s">
        <v>20</v>
      </c>
      <c r="K208" t="s">
        <v>51</v>
      </c>
      <c r="L208" t="s">
        <v>46</v>
      </c>
      <c r="M208" t="s">
        <v>61</v>
      </c>
      <c r="N208" t="s">
        <v>55</v>
      </c>
      <c r="O208" t="s">
        <v>20</v>
      </c>
      <c r="P208" t="s">
        <v>77</v>
      </c>
    </row>
    <row r="209" spans="1:16" ht="12.75">
      <c r="A209" s="1">
        <v>39597</v>
      </c>
      <c r="B209" s="2">
        <v>0.665798611111111</v>
      </c>
      <c r="C209" s="3">
        <f t="shared" si="15"/>
        <v>15</v>
      </c>
      <c r="D209" s="3">
        <f t="shared" si="16"/>
        <v>58</v>
      </c>
      <c r="E209" s="3">
        <f t="shared" si="17"/>
        <v>45</v>
      </c>
      <c r="F209" s="3">
        <f t="shared" si="18"/>
        <v>57525</v>
      </c>
      <c r="G209">
        <f t="shared" si="19"/>
        <v>691</v>
      </c>
      <c r="H209" t="s">
        <v>82</v>
      </c>
      <c r="I209" t="s">
        <v>74</v>
      </c>
      <c r="J209" t="s">
        <v>20</v>
      </c>
      <c r="K209" t="s">
        <v>51</v>
      </c>
      <c r="L209" t="s">
        <v>46</v>
      </c>
      <c r="M209" t="s">
        <v>61</v>
      </c>
      <c r="N209" t="s">
        <v>55</v>
      </c>
      <c r="O209" t="s">
        <v>20</v>
      </c>
      <c r="P209" t="s">
        <v>83</v>
      </c>
    </row>
    <row r="210" spans="1:16" ht="12.75">
      <c r="A210" s="1">
        <v>39597</v>
      </c>
      <c r="B210" s="2">
        <v>0.6658449074074074</v>
      </c>
      <c r="C210" s="3">
        <f t="shared" si="15"/>
        <v>15</v>
      </c>
      <c r="D210" s="3">
        <f t="shared" si="16"/>
        <v>58</v>
      </c>
      <c r="E210" s="3">
        <f t="shared" si="17"/>
        <v>49</v>
      </c>
      <c r="F210" s="3">
        <f t="shared" si="18"/>
        <v>57529</v>
      </c>
      <c r="G210">
        <f t="shared" si="19"/>
        <v>695</v>
      </c>
      <c r="H210" t="s">
        <v>78</v>
      </c>
      <c r="I210" t="s">
        <v>70</v>
      </c>
      <c r="J210" t="s">
        <v>20</v>
      </c>
      <c r="K210" t="s">
        <v>51</v>
      </c>
      <c r="L210" t="s">
        <v>46</v>
      </c>
      <c r="M210" t="s">
        <v>61</v>
      </c>
      <c r="N210" t="s">
        <v>55</v>
      </c>
      <c r="O210" t="s">
        <v>20</v>
      </c>
      <c r="P210" t="s">
        <v>79</v>
      </c>
    </row>
    <row r="211" spans="1:16" ht="12.75">
      <c r="A211" s="1">
        <v>39597</v>
      </c>
      <c r="B211" s="2">
        <v>0.6658912037037037</v>
      </c>
      <c r="C211" s="3">
        <f t="shared" si="15"/>
        <v>15</v>
      </c>
      <c r="D211" s="3">
        <f t="shared" si="16"/>
        <v>58</v>
      </c>
      <c r="E211" s="3">
        <f t="shared" si="17"/>
        <v>53</v>
      </c>
      <c r="F211" s="3">
        <f t="shared" si="18"/>
        <v>57533</v>
      </c>
      <c r="G211">
        <f t="shared" si="19"/>
        <v>699</v>
      </c>
      <c r="H211" t="s">
        <v>82</v>
      </c>
      <c r="I211" t="s">
        <v>76</v>
      </c>
      <c r="J211" t="s">
        <v>20</v>
      </c>
      <c r="K211" t="s">
        <v>51</v>
      </c>
      <c r="L211" t="s">
        <v>46</v>
      </c>
      <c r="M211" t="s">
        <v>61</v>
      </c>
      <c r="N211" t="s">
        <v>55</v>
      </c>
      <c r="O211" t="s">
        <v>20</v>
      </c>
      <c r="P211" t="s">
        <v>83</v>
      </c>
    </row>
    <row r="212" spans="1:16" ht="12.75">
      <c r="A212" s="1">
        <v>39597</v>
      </c>
      <c r="B212" s="2">
        <v>0.6659143518518519</v>
      </c>
      <c r="C212" s="3">
        <f t="shared" si="15"/>
        <v>15</v>
      </c>
      <c r="D212" s="3">
        <f t="shared" si="16"/>
        <v>58</v>
      </c>
      <c r="E212" s="3">
        <f t="shared" si="17"/>
        <v>55</v>
      </c>
      <c r="F212" s="3">
        <f t="shared" si="18"/>
        <v>57535</v>
      </c>
      <c r="G212">
        <f t="shared" si="19"/>
        <v>701</v>
      </c>
      <c r="H212" t="s">
        <v>76</v>
      </c>
      <c r="I212" t="s">
        <v>68</v>
      </c>
      <c r="J212" t="s">
        <v>20</v>
      </c>
      <c r="K212" t="s">
        <v>51</v>
      </c>
      <c r="L212" t="s">
        <v>46</v>
      </c>
      <c r="M212" t="s">
        <v>61</v>
      </c>
      <c r="N212" t="s">
        <v>55</v>
      </c>
      <c r="O212" t="s">
        <v>20</v>
      </c>
      <c r="P212" t="s">
        <v>77</v>
      </c>
    </row>
    <row r="213" spans="1:16" ht="12.75">
      <c r="A213" s="1">
        <v>39597</v>
      </c>
      <c r="B213" s="2">
        <v>0.6659490740740741</v>
      </c>
      <c r="C213" s="3">
        <f t="shared" si="15"/>
        <v>15</v>
      </c>
      <c r="D213" s="3">
        <f t="shared" si="16"/>
        <v>58</v>
      </c>
      <c r="E213" s="3">
        <f t="shared" si="17"/>
        <v>58</v>
      </c>
      <c r="F213" s="3">
        <f t="shared" si="18"/>
        <v>57538</v>
      </c>
      <c r="G213">
        <f t="shared" si="19"/>
        <v>704</v>
      </c>
      <c r="H213" t="s">
        <v>80</v>
      </c>
      <c r="I213" t="s">
        <v>70</v>
      </c>
      <c r="J213" t="s">
        <v>20</v>
      </c>
      <c r="K213" t="s">
        <v>51</v>
      </c>
      <c r="L213" t="s">
        <v>46</v>
      </c>
      <c r="M213" t="s">
        <v>61</v>
      </c>
      <c r="N213" t="s">
        <v>55</v>
      </c>
      <c r="O213" t="s">
        <v>20</v>
      </c>
      <c r="P213" t="s">
        <v>81</v>
      </c>
    </row>
    <row r="214" spans="1:16" ht="12.75">
      <c r="A214" s="1">
        <v>39597</v>
      </c>
      <c r="B214" s="2">
        <v>0.6659722222222222</v>
      </c>
      <c r="C214" s="3">
        <f t="shared" si="15"/>
        <v>15</v>
      </c>
      <c r="D214" s="3">
        <f t="shared" si="16"/>
        <v>59</v>
      </c>
      <c r="E214" s="3">
        <f t="shared" si="17"/>
        <v>0</v>
      </c>
      <c r="F214" s="3">
        <f t="shared" si="18"/>
        <v>57540</v>
      </c>
      <c r="G214">
        <f t="shared" si="19"/>
        <v>706</v>
      </c>
      <c r="H214" t="s">
        <v>82</v>
      </c>
      <c r="I214" t="s">
        <v>76</v>
      </c>
      <c r="J214" t="s">
        <v>20</v>
      </c>
      <c r="K214" t="s">
        <v>51</v>
      </c>
      <c r="L214" t="s">
        <v>46</v>
      </c>
      <c r="M214" t="s">
        <v>61</v>
      </c>
      <c r="N214" t="s">
        <v>55</v>
      </c>
      <c r="O214" t="s">
        <v>20</v>
      </c>
      <c r="P214" t="s">
        <v>83</v>
      </c>
    </row>
    <row r="215" spans="1:16" ht="12.75">
      <c r="A215" s="1">
        <v>39597</v>
      </c>
      <c r="B215" s="2">
        <v>0.6660069444444444</v>
      </c>
      <c r="C215" s="3">
        <f t="shared" si="15"/>
        <v>15</v>
      </c>
      <c r="D215" s="3">
        <f t="shared" si="16"/>
        <v>59</v>
      </c>
      <c r="E215" s="3">
        <f t="shared" si="17"/>
        <v>3</v>
      </c>
      <c r="F215" s="3">
        <f t="shared" si="18"/>
        <v>57543</v>
      </c>
      <c r="G215">
        <f t="shared" si="19"/>
        <v>709</v>
      </c>
      <c r="H215" t="s">
        <v>76</v>
      </c>
      <c r="I215" t="s">
        <v>70</v>
      </c>
      <c r="J215" t="s">
        <v>20</v>
      </c>
      <c r="K215" t="s">
        <v>51</v>
      </c>
      <c r="L215" t="s">
        <v>46</v>
      </c>
      <c r="M215" t="s">
        <v>61</v>
      </c>
      <c r="N215" t="s">
        <v>55</v>
      </c>
      <c r="O215" t="s">
        <v>20</v>
      </c>
      <c r="P215" t="s">
        <v>77</v>
      </c>
    </row>
    <row r="216" spans="1:16" ht="12.75">
      <c r="A216" s="1">
        <v>39597</v>
      </c>
      <c r="B216" s="2">
        <v>0.6660300925925926</v>
      </c>
      <c r="C216" s="3">
        <f t="shared" si="15"/>
        <v>15</v>
      </c>
      <c r="D216" s="3">
        <f t="shared" si="16"/>
        <v>59</v>
      </c>
      <c r="E216" s="3">
        <f t="shared" si="17"/>
        <v>5</v>
      </c>
      <c r="F216" s="3">
        <f t="shared" si="18"/>
        <v>57545</v>
      </c>
      <c r="G216">
        <f t="shared" si="19"/>
        <v>711</v>
      </c>
      <c r="H216" t="s">
        <v>78</v>
      </c>
      <c r="I216" t="s">
        <v>72</v>
      </c>
      <c r="J216" t="s">
        <v>20</v>
      </c>
      <c r="K216" t="s">
        <v>51</v>
      </c>
      <c r="L216" t="s">
        <v>46</v>
      </c>
      <c r="M216" t="s">
        <v>61</v>
      </c>
      <c r="N216" t="s">
        <v>55</v>
      </c>
      <c r="O216" t="s">
        <v>20</v>
      </c>
      <c r="P216" t="s">
        <v>79</v>
      </c>
    </row>
    <row r="217" spans="1:16" ht="12.75">
      <c r="A217" s="1">
        <v>39597</v>
      </c>
      <c r="B217" s="2">
        <v>0.6660763888888889</v>
      </c>
      <c r="C217" s="3">
        <f t="shared" si="15"/>
        <v>15</v>
      </c>
      <c r="D217" s="3">
        <f t="shared" si="16"/>
        <v>59</v>
      </c>
      <c r="E217" s="3">
        <f t="shared" si="17"/>
        <v>9</v>
      </c>
      <c r="F217" s="3">
        <f t="shared" si="18"/>
        <v>57549</v>
      </c>
      <c r="G217">
        <f t="shared" si="19"/>
        <v>715</v>
      </c>
      <c r="H217" t="s">
        <v>78</v>
      </c>
      <c r="I217" t="s">
        <v>70</v>
      </c>
      <c r="J217" t="s">
        <v>20</v>
      </c>
      <c r="K217" t="s">
        <v>51</v>
      </c>
      <c r="L217" t="s">
        <v>46</v>
      </c>
      <c r="M217" t="s">
        <v>61</v>
      </c>
      <c r="N217" t="s">
        <v>55</v>
      </c>
      <c r="O217" t="s">
        <v>20</v>
      </c>
      <c r="P217" t="s">
        <v>79</v>
      </c>
    </row>
    <row r="218" spans="1:16" ht="12.75">
      <c r="A218" s="1">
        <v>39597</v>
      </c>
      <c r="B218" s="2">
        <v>0.6661111111111111</v>
      </c>
      <c r="C218" s="3">
        <f t="shared" si="15"/>
        <v>15</v>
      </c>
      <c r="D218" s="3">
        <f t="shared" si="16"/>
        <v>59</v>
      </c>
      <c r="E218" s="3">
        <f t="shared" si="17"/>
        <v>12</v>
      </c>
      <c r="F218" s="3">
        <f t="shared" si="18"/>
        <v>57552</v>
      </c>
      <c r="G218">
        <f t="shared" si="19"/>
        <v>718</v>
      </c>
      <c r="H218" t="s">
        <v>80</v>
      </c>
      <c r="I218" t="s">
        <v>72</v>
      </c>
      <c r="J218" t="s">
        <v>20</v>
      </c>
      <c r="K218" t="s">
        <v>51</v>
      </c>
      <c r="L218" t="s">
        <v>46</v>
      </c>
      <c r="M218" t="s">
        <v>61</v>
      </c>
      <c r="N218" t="s">
        <v>55</v>
      </c>
      <c r="O218" t="s">
        <v>20</v>
      </c>
      <c r="P218" t="s">
        <v>81</v>
      </c>
    </row>
    <row r="219" spans="1:16" ht="12.75">
      <c r="A219" s="1">
        <v>39597</v>
      </c>
      <c r="B219" s="2">
        <v>0.6661342592592593</v>
      </c>
      <c r="C219" s="3">
        <f t="shared" si="15"/>
        <v>15</v>
      </c>
      <c r="D219" s="3">
        <f t="shared" si="16"/>
        <v>59</v>
      </c>
      <c r="E219" s="3">
        <f t="shared" si="17"/>
        <v>14</v>
      </c>
      <c r="F219" s="3">
        <f t="shared" si="18"/>
        <v>57554</v>
      </c>
      <c r="G219">
        <f t="shared" si="19"/>
        <v>720</v>
      </c>
      <c r="H219" t="s">
        <v>78</v>
      </c>
      <c r="I219" t="s">
        <v>68</v>
      </c>
      <c r="J219" t="s">
        <v>20</v>
      </c>
      <c r="K219" t="s">
        <v>51</v>
      </c>
      <c r="L219" t="s">
        <v>46</v>
      </c>
      <c r="M219" t="s">
        <v>61</v>
      </c>
      <c r="N219" t="s">
        <v>55</v>
      </c>
      <c r="O219" t="s">
        <v>20</v>
      </c>
      <c r="P219" t="s">
        <v>79</v>
      </c>
    </row>
    <row r="220" spans="1:16" ht="12.75">
      <c r="A220" s="1">
        <v>39597</v>
      </c>
      <c r="B220" s="2">
        <v>0.6661921296296297</v>
      </c>
      <c r="C220" s="3">
        <f t="shared" si="15"/>
        <v>15</v>
      </c>
      <c r="D220" s="3">
        <f t="shared" si="16"/>
        <v>59</v>
      </c>
      <c r="E220" s="3">
        <f t="shared" si="17"/>
        <v>19</v>
      </c>
      <c r="F220" s="3">
        <f t="shared" si="18"/>
        <v>57559</v>
      </c>
      <c r="G220">
        <f t="shared" si="19"/>
        <v>725</v>
      </c>
      <c r="H220" t="s">
        <v>80</v>
      </c>
      <c r="I220" t="s">
        <v>72</v>
      </c>
      <c r="J220" t="s">
        <v>20</v>
      </c>
      <c r="K220" t="s">
        <v>51</v>
      </c>
      <c r="L220" t="s">
        <v>46</v>
      </c>
      <c r="M220" t="s">
        <v>61</v>
      </c>
      <c r="N220" t="s">
        <v>55</v>
      </c>
      <c r="O220" t="s">
        <v>20</v>
      </c>
      <c r="P220" t="s">
        <v>81</v>
      </c>
    </row>
    <row r="221" spans="1:16" ht="12.75">
      <c r="A221" s="1">
        <v>39597</v>
      </c>
      <c r="B221" s="2">
        <v>0.6662731481481482</v>
      </c>
      <c r="C221" s="3">
        <f t="shared" si="15"/>
        <v>15</v>
      </c>
      <c r="D221" s="3">
        <f t="shared" si="16"/>
        <v>59</v>
      </c>
      <c r="E221" s="3">
        <f t="shared" si="17"/>
        <v>26</v>
      </c>
      <c r="F221" s="3">
        <f t="shared" si="18"/>
        <v>57566</v>
      </c>
      <c r="G221">
        <f t="shared" si="19"/>
        <v>732</v>
      </c>
      <c r="H221" t="s">
        <v>76</v>
      </c>
      <c r="I221" t="s">
        <v>68</v>
      </c>
      <c r="J221" t="s">
        <v>20</v>
      </c>
      <c r="K221" t="s">
        <v>51</v>
      </c>
      <c r="L221" t="s">
        <v>46</v>
      </c>
      <c r="M221" t="s">
        <v>61</v>
      </c>
      <c r="N221" t="s">
        <v>55</v>
      </c>
      <c r="O221" t="s">
        <v>20</v>
      </c>
      <c r="P221" t="s">
        <v>77</v>
      </c>
    </row>
    <row r="222" spans="1:16" ht="12.75">
      <c r="A222" s="1">
        <v>39597</v>
      </c>
      <c r="B222" s="2">
        <v>0.6662962962962963</v>
      </c>
      <c r="C222" s="3">
        <f t="shared" si="15"/>
        <v>15</v>
      </c>
      <c r="D222" s="3">
        <f t="shared" si="16"/>
        <v>59</v>
      </c>
      <c r="E222" s="3">
        <f t="shared" si="17"/>
        <v>28</v>
      </c>
      <c r="F222" s="3">
        <f t="shared" si="18"/>
        <v>57568</v>
      </c>
      <c r="G222">
        <f t="shared" si="19"/>
        <v>734</v>
      </c>
      <c r="H222" t="s">
        <v>76</v>
      </c>
      <c r="I222" t="s">
        <v>68</v>
      </c>
      <c r="J222" t="s">
        <v>20</v>
      </c>
      <c r="K222" t="s">
        <v>51</v>
      </c>
      <c r="L222" t="s">
        <v>46</v>
      </c>
      <c r="M222" t="s">
        <v>61</v>
      </c>
      <c r="N222" t="s">
        <v>55</v>
      </c>
      <c r="O222" t="s">
        <v>20</v>
      </c>
      <c r="P222" t="s">
        <v>77</v>
      </c>
    </row>
    <row r="223" spans="1:16" ht="12.75">
      <c r="A223" s="1">
        <v>39597</v>
      </c>
      <c r="B223" s="2">
        <v>0.6663310185185185</v>
      </c>
      <c r="C223" s="3">
        <f t="shared" si="15"/>
        <v>15</v>
      </c>
      <c r="D223" s="3">
        <f t="shared" si="16"/>
        <v>59</v>
      </c>
      <c r="E223" s="3">
        <f t="shared" si="17"/>
        <v>31</v>
      </c>
      <c r="F223" s="3">
        <f t="shared" si="18"/>
        <v>57571</v>
      </c>
      <c r="G223">
        <f t="shared" si="19"/>
        <v>737</v>
      </c>
      <c r="H223" t="s">
        <v>76</v>
      </c>
      <c r="I223" t="s">
        <v>68</v>
      </c>
      <c r="J223" t="s">
        <v>20</v>
      </c>
      <c r="K223" t="s">
        <v>51</v>
      </c>
      <c r="L223" t="s">
        <v>46</v>
      </c>
      <c r="M223" t="s">
        <v>61</v>
      </c>
      <c r="N223" t="s">
        <v>55</v>
      </c>
      <c r="O223" t="s">
        <v>20</v>
      </c>
      <c r="P223" t="s">
        <v>77</v>
      </c>
    </row>
    <row r="224" spans="1:16" ht="12.75">
      <c r="A224" s="1">
        <v>39597</v>
      </c>
      <c r="B224" s="2">
        <v>0.6663773148148148</v>
      </c>
      <c r="C224" s="3">
        <f t="shared" si="15"/>
        <v>15</v>
      </c>
      <c r="D224" s="3">
        <f t="shared" si="16"/>
        <v>59</v>
      </c>
      <c r="E224" s="3">
        <f t="shared" si="17"/>
        <v>35</v>
      </c>
      <c r="F224" s="3">
        <f t="shared" si="18"/>
        <v>57575</v>
      </c>
      <c r="G224">
        <f t="shared" si="19"/>
        <v>741</v>
      </c>
      <c r="H224" t="s">
        <v>76</v>
      </c>
      <c r="I224" t="s">
        <v>68</v>
      </c>
      <c r="J224" t="s">
        <v>20</v>
      </c>
      <c r="K224" t="s">
        <v>51</v>
      </c>
      <c r="L224" t="s">
        <v>46</v>
      </c>
      <c r="M224" t="s">
        <v>61</v>
      </c>
      <c r="N224" t="s">
        <v>55</v>
      </c>
      <c r="O224" t="s">
        <v>20</v>
      </c>
      <c r="P224" t="s">
        <v>77</v>
      </c>
    </row>
    <row r="225" spans="1:16" ht="12.75">
      <c r="A225" s="1">
        <v>39597</v>
      </c>
      <c r="B225" s="2">
        <v>0.666400462962963</v>
      </c>
      <c r="C225" s="3">
        <f t="shared" si="15"/>
        <v>15</v>
      </c>
      <c r="D225" s="3">
        <f t="shared" si="16"/>
        <v>59</v>
      </c>
      <c r="E225" s="3">
        <f t="shared" si="17"/>
        <v>37</v>
      </c>
      <c r="F225" s="3">
        <f t="shared" si="18"/>
        <v>57577</v>
      </c>
      <c r="G225">
        <f t="shared" si="19"/>
        <v>743</v>
      </c>
      <c r="H225" t="s">
        <v>78</v>
      </c>
      <c r="I225" t="s">
        <v>70</v>
      </c>
      <c r="J225" t="s">
        <v>20</v>
      </c>
      <c r="K225" t="s">
        <v>51</v>
      </c>
      <c r="L225" t="s">
        <v>46</v>
      </c>
      <c r="M225" t="s">
        <v>61</v>
      </c>
      <c r="N225" t="s">
        <v>55</v>
      </c>
      <c r="O225" t="s">
        <v>20</v>
      </c>
      <c r="P225" t="s">
        <v>79</v>
      </c>
    </row>
    <row r="226" spans="1:16" ht="12.75">
      <c r="A226" s="1">
        <v>39597</v>
      </c>
      <c r="B226" s="2">
        <v>0.6664583333333333</v>
      </c>
      <c r="C226" s="3">
        <f t="shared" si="15"/>
        <v>15</v>
      </c>
      <c r="D226" s="3">
        <f t="shared" si="16"/>
        <v>59</v>
      </c>
      <c r="E226" s="3">
        <f t="shared" si="17"/>
        <v>42</v>
      </c>
      <c r="F226" s="3">
        <f t="shared" si="18"/>
        <v>57582</v>
      </c>
      <c r="G226">
        <f t="shared" si="19"/>
        <v>748</v>
      </c>
      <c r="H226" t="s">
        <v>76</v>
      </c>
      <c r="I226" t="s">
        <v>68</v>
      </c>
      <c r="J226" t="s">
        <v>20</v>
      </c>
      <c r="K226" t="s">
        <v>51</v>
      </c>
      <c r="L226" t="s">
        <v>46</v>
      </c>
      <c r="M226" t="s">
        <v>61</v>
      </c>
      <c r="N226" t="s">
        <v>55</v>
      </c>
      <c r="O226" t="s">
        <v>20</v>
      </c>
      <c r="P226" t="s">
        <v>77</v>
      </c>
    </row>
    <row r="227" spans="1:16" ht="12.75">
      <c r="A227" s="1">
        <v>39597</v>
      </c>
      <c r="B227" s="2">
        <v>0.6664930555555556</v>
      </c>
      <c r="C227" s="3">
        <f t="shared" si="15"/>
        <v>15</v>
      </c>
      <c r="D227" s="3">
        <f t="shared" si="16"/>
        <v>59</v>
      </c>
      <c r="E227" s="3">
        <f t="shared" si="17"/>
        <v>45</v>
      </c>
      <c r="F227" s="3">
        <f t="shared" si="18"/>
        <v>57585</v>
      </c>
      <c r="G227">
        <f t="shared" si="19"/>
        <v>751</v>
      </c>
      <c r="H227" t="s">
        <v>78</v>
      </c>
      <c r="I227" t="s">
        <v>70</v>
      </c>
      <c r="J227" t="s">
        <v>20</v>
      </c>
      <c r="K227" t="s">
        <v>51</v>
      </c>
      <c r="L227" t="s">
        <v>46</v>
      </c>
      <c r="M227" t="s">
        <v>61</v>
      </c>
      <c r="N227" t="s">
        <v>55</v>
      </c>
      <c r="O227" t="s">
        <v>20</v>
      </c>
      <c r="P227" t="s">
        <v>79</v>
      </c>
    </row>
    <row r="228" spans="1:16" ht="12.75">
      <c r="A228" s="1">
        <v>39597</v>
      </c>
      <c r="B228" s="2">
        <v>0.6665162037037037</v>
      </c>
      <c r="C228" s="3">
        <f t="shared" si="15"/>
        <v>15</v>
      </c>
      <c r="D228" s="3">
        <f t="shared" si="16"/>
        <v>59</v>
      </c>
      <c r="E228" s="3">
        <f t="shared" si="17"/>
        <v>47</v>
      </c>
      <c r="F228" s="3">
        <f t="shared" si="18"/>
        <v>57587</v>
      </c>
      <c r="G228">
        <f t="shared" si="19"/>
        <v>753</v>
      </c>
      <c r="H228" t="s">
        <v>78</v>
      </c>
      <c r="I228" t="s">
        <v>68</v>
      </c>
      <c r="J228" t="s">
        <v>20</v>
      </c>
      <c r="K228" t="s">
        <v>51</v>
      </c>
      <c r="L228" t="s">
        <v>46</v>
      </c>
      <c r="M228" t="s">
        <v>61</v>
      </c>
      <c r="N228" t="s">
        <v>55</v>
      </c>
      <c r="O228" t="s">
        <v>20</v>
      </c>
      <c r="P228" t="s">
        <v>79</v>
      </c>
    </row>
    <row r="229" spans="1:16" ht="12.75">
      <c r="A229" s="1">
        <v>39597</v>
      </c>
      <c r="B229" s="2">
        <v>0.6665393518518519</v>
      </c>
      <c r="C229" s="3">
        <f t="shared" si="15"/>
        <v>15</v>
      </c>
      <c r="D229" s="3">
        <f t="shared" si="16"/>
        <v>59</v>
      </c>
      <c r="E229" s="3">
        <f t="shared" si="17"/>
        <v>49</v>
      </c>
      <c r="F229" s="3">
        <f t="shared" si="18"/>
        <v>57589</v>
      </c>
      <c r="G229">
        <f t="shared" si="19"/>
        <v>755</v>
      </c>
      <c r="H229" t="s">
        <v>76</v>
      </c>
      <c r="I229" t="s">
        <v>68</v>
      </c>
      <c r="J229" t="s">
        <v>20</v>
      </c>
      <c r="K229" t="s">
        <v>51</v>
      </c>
      <c r="L229" t="s">
        <v>46</v>
      </c>
      <c r="M229" t="s">
        <v>61</v>
      </c>
      <c r="N229" t="s">
        <v>55</v>
      </c>
      <c r="O229" t="s">
        <v>20</v>
      </c>
      <c r="P229" t="s">
        <v>77</v>
      </c>
    </row>
    <row r="230" spans="1:16" ht="12.75">
      <c r="A230" s="1">
        <v>39597</v>
      </c>
      <c r="B230" s="2">
        <v>0.6665740740740741</v>
      </c>
      <c r="C230" s="3">
        <f t="shared" si="15"/>
        <v>15</v>
      </c>
      <c r="D230" s="3">
        <f t="shared" si="16"/>
        <v>59</v>
      </c>
      <c r="E230" s="3">
        <f t="shared" si="17"/>
        <v>52</v>
      </c>
      <c r="F230" s="3">
        <f t="shared" si="18"/>
        <v>57592</v>
      </c>
      <c r="G230">
        <f t="shared" si="19"/>
        <v>758</v>
      </c>
      <c r="H230" t="s">
        <v>76</v>
      </c>
      <c r="I230" t="s">
        <v>68</v>
      </c>
      <c r="J230" t="s">
        <v>20</v>
      </c>
      <c r="K230" t="s">
        <v>51</v>
      </c>
      <c r="L230" t="s">
        <v>46</v>
      </c>
      <c r="M230" t="s">
        <v>61</v>
      </c>
      <c r="N230" t="s">
        <v>55</v>
      </c>
      <c r="O230" t="s">
        <v>20</v>
      </c>
      <c r="P230" t="s">
        <v>77</v>
      </c>
    </row>
    <row r="231" spans="1:16" ht="12.75">
      <c r="A231" s="1">
        <v>39597</v>
      </c>
      <c r="B231" s="2">
        <v>0.6666203703703704</v>
      </c>
      <c r="C231" s="3">
        <f t="shared" si="15"/>
        <v>15</v>
      </c>
      <c r="D231" s="3">
        <f t="shared" si="16"/>
        <v>59</v>
      </c>
      <c r="E231" s="3">
        <f t="shared" si="17"/>
        <v>56</v>
      </c>
      <c r="F231" s="3">
        <f t="shared" si="18"/>
        <v>57596</v>
      </c>
      <c r="G231">
        <f t="shared" si="19"/>
        <v>762</v>
      </c>
      <c r="H231" t="s">
        <v>80</v>
      </c>
      <c r="I231" t="s">
        <v>74</v>
      </c>
      <c r="J231" t="s">
        <v>20</v>
      </c>
      <c r="K231" t="s">
        <v>51</v>
      </c>
      <c r="L231" t="s">
        <v>46</v>
      </c>
      <c r="M231" t="s">
        <v>61</v>
      </c>
      <c r="N231" t="s">
        <v>55</v>
      </c>
      <c r="O231" t="s">
        <v>20</v>
      </c>
      <c r="P231" t="s">
        <v>81</v>
      </c>
    </row>
    <row r="232" spans="1:16" ht="12.75">
      <c r="A232" s="1">
        <v>39597</v>
      </c>
      <c r="B232" s="2">
        <v>0.6666435185185186</v>
      </c>
      <c r="C232" s="3">
        <f t="shared" si="15"/>
        <v>15</v>
      </c>
      <c r="D232" s="3">
        <f t="shared" si="16"/>
        <v>59</v>
      </c>
      <c r="E232" s="3">
        <f t="shared" si="17"/>
        <v>58</v>
      </c>
      <c r="F232" s="3">
        <f t="shared" si="18"/>
        <v>57598</v>
      </c>
      <c r="G232">
        <f t="shared" si="19"/>
        <v>764</v>
      </c>
      <c r="H232" t="s">
        <v>78</v>
      </c>
      <c r="I232" t="s">
        <v>70</v>
      </c>
      <c r="J232" t="s">
        <v>20</v>
      </c>
      <c r="K232" t="s">
        <v>51</v>
      </c>
      <c r="L232" t="s">
        <v>46</v>
      </c>
      <c r="M232" t="s">
        <v>61</v>
      </c>
      <c r="N232" t="s">
        <v>55</v>
      </c>
      <c r="O232" t="s">
        <v>20</v>
      </c>
      <c r="P232" t="s">
        <v>79</v>
      </c>
    </row>
    <row r="233" spans="1:16" ht="12.75">
      <c r="A233" s="1">
        <v>39597</v>
      </c>
      <c r="B233" s="2">
        <v>0.6667013888888889</v>
      </c>
      <c r="C233" s="3">
        <f t="shared" si="15"/>
        <v>16</v>
      </c>
      <c r="D233" s="3">
        <f t="shared" si="16"/>
        <v>0</v>
      </c>
      <c r="E233" s="3">
        <f t="shared" si="17"/>
        <v>3</v>
      </c>
      <c r="F233" s="3">
        <f t="shared" si="18"/>
        <v>57603</v>
      </c>
      <c r="G233">
        <f t="shared" si="19"/>
        <v>769</v>
      </c>
      <c r="H233" t="s">
        <v>80</v>
      </c>
      <c r="I233" t="s">
        <v>72</v>
      </c>
      <c r="J233" t="s">
        <v>20</v>
      </c>
      <c r="K233" t="s">
        <v>51</v>
      </c>
      <c r="L233" t="s">
        <v>46</v>
      </c>
      <c r="M233" t="s">
        <v>61</v>
      </c>
      <c r="N233" t="s">
        <v>55</v>
      </c>
      <c r="O233" t="s">
        <v>20</v>
      </c>
      <c r="P233" t="s">
        <v>81</v>
      </c>
    </row>
    <row r="234" spans="1:16" ht="12.75">
      <c r="A234" s="1">
        <v>39597</v>
      </c>
      <c r="B234" s="2">
        <v>0.6667476851851851</v>
      </c>
      <c r="C234" s="3">
        <f t="shared" si="15"/>
        <v>16</v>
      </c>
      <c r="D234" s="3">
        <f t="shared" si="16"/>
        <v>0</v>
      </c>
      <c r="E234" s="3">
        <f t="shared" si="17"/>
        <v>7</v>
      </c>
      <c r="F234" s="3">
        <f t="shared" si="18"/>
        <v>57607</v>
      </c>
      <c r="G234">
        <f t="shared" si="19"/>
        <v>773</v>
      </c>
      <c r="H234" t="s">
        <v>80</v>
      </c>
      <c r="I234" t="s">
        <v>74</v>
      </c>
      <c r="J234" t="s">
        <v>20</v>
      </c>
      <c r="K234" t="s">
        <v>51</v>
      </c>
      <c r="L234" t="s">
        <v>46</v>
      </c>
      <c r="M234" t="s">
        <v>61</v>
      </c>
      <c r="N234" t="s">
        <v>55</v>
      </c>
      <c r="O234" t="s">
        <v>20</v>
      </c>
      <c r="P234" t="s">
        <v>81</v>
      </c>
    </row>
    <row r="235" spans="1:16" ht="12.75">
      <c r="A235" s="1">
        <v>39597</v>
      </c>
      <c r="B235" s="2">
        <v>0.6667708333333334</v>
      </c>
      <c r="C235" s="3">
        <f t="shared" si="15"/>
        <v>16</v>
      </c>
      <c r="D235" s="3">
        <f t="shared" si="16"/>
        <v>0</v>
      </c>
      <c r="E235" s="3">
        <f t="shared" si="17"/>
        <v>9</v>
      </c>
      <c r="F235" s="3">
        <f t="shared" si="18"/>
        <v>57609</v>
      </c>
      <c r="G235">
        <f t="shared" si="19"/>
        <v>775</v>
      </c>
      <c r="H235" t="s">
        <v>80</v>
      </c>
      <c r="I235" t="s">
        <v>72</v>
      </c>
      <c r="J235" t="s">
        <v>20</v>
      </c>
      <c r="K235" t="s">
        <v>51</v>
      </c>
      <c r="L235" t="s">
        <v>46</v>
      </c>
      <c r="M235" t="s">
        <v>61</v>
      </c>
      <c r="N235" t="s">
        <v>55</v>
      </c>
      <c r="O235" t="s">
        <v>20</v>
      </c>
      <c r="P235" t="s">
        <v>81</v>
      </c>
    </row>
    <row r="236" spans="1:16" ht="12.75">
      <c r="A236" s="1">
        <v>39597</v>
      </c>
      <c r="B236" s="2">
        <v>0.6667939814814815</v>
      </c>
      <c r="C236" s="3">
        <f t="shared" si="15"/>
        <v>16</v>
      </c>
      <c r="D236" s="3">
        <f t="shared" si="16"/>
        <v>0</v>
      </c>
      <c r="E236" s="3">
        <f t="shared" si="17"/>
        <v>11</v>
      </c>
      <c r="F236" s="3">
        <f t="shared" si="18"/>
        <v>57611</v>
      </c>
      <c r="G236">
        <f t="shared" si="19"/>
        <v>777</v>
      </c>
      <c r="H236" t="s">
        <v>78</v>
      </c>
      <c r="I236" t="s">
        <v>68</v>
      </c>
      <c r="J236" t="s">
        <v>20</v>
      </c>
      <c r="K236" t="s">
        <v>51</v>
      </c>
      <c r="L236" t="s">
        <v>46</v>
      </c>
      <c r="M236" t="s">
        <v>61</v>
      </c>
      <c r="N236" t="s">
        <v>55</v>
      </c>
      <c r="O236" t="s">
        <v>20</v>
      </c>
      <c r="P236" t="s">
        <v>79</v>
      </c>
    </row>
    <row r="237" spans="1:16" ht="12.75">
      <c r="A237" s="1">
        <v>39597</v>
      </c>
      <c r="B237" s="2">
        <v>0.6668055555555555</v>
      </c>
      <c r="C237" s="3">
        <f t="shared" si="15"/>
        <v>16</v>
      </c>
      <c r="D237" s="3">
        <f t="shared" si="16"/>
        <v>0</v>
      </c>
      <c r="E237" s="3">
        <f t="shared" si="17"/>
        <v>12</v>
      </c>
      <c r="F237" s="3">
        <f t="shared" si="18"/>
        <v>57612</v>
      </c>
      <c r="G237">
        <f t="shared" si="19"/>
        <v>778</v>
      </c>
      <c r="H237" t="s">
        <v>76</v>
      </c>
      <c r="I237" t="s">
        <v>66</v>
      </c>
      <c r="J237" t="s">
        <v>20</v>
      </c>
      <c r="K237" t="s">
        <v>51</v>
      </c>
      <c r="L237" t="s">
        <v>46</v>
      </c>
      <c r="M237" t="s">
        <v>61</v>
      </c>
      <c r="N237" t="s">
        <v>55</v>
      </c>
      <c r="O237" t="s">
        <v>20</v>
      </c>
      <c r="P237" t="s">
        <v>77</v>
      </c>
    </row>
    <row r="238" spans="1:16" ht="12.75">
      <c r="A238" s="1">
        <v>39597</v>
      </c>
      <c r="B238" s="2">
        <v>0.6668287037037036</v>
      </c>
      <c r="C238" s="3">
        <f t="shared" si="15"/>
        <v>16</v>
      </c>
      <c r="D238" s="3">
        <f t="shared" si="16"/>
        <v>0</v>
      </c>
      <c r="E238" s="3">
        <f t="shared" si="17"/>
        <v>14</v>
      </c>
      <c r="F238" s="3">
        <f t="shared" si="18"/>
        <v>57614</v>
      </c>
      <c r="G238">
        <f t="shared" si="19"/>
        <v>780</v>
      </c>
      <c r="H238" t="s">
        <v>78</v>
      </c>
      <c r="I238" t="s">
        <v>68</v>
      </c>
      <c r="J238" t="s">
        <v>20</v>
      </c>
      <c r="K238" t="s">
        <v>51</v>
      </c>
      <c r="L238" t="s">
        <v>46</v>
      </c>
      <c r="M238" t="s">
        <v>61</v>
      </c>
      <c r="N238" t="s">
        <v>55</v>
      </c>
      <c r="O238" t="s">
        <v>20</v>
      </c>
      <c r="P238" t="s">
        <v>79</v>
      </c>
    </row>
    <row r="239" spans="1:16" ht="12.75">
      <c r="A239" s="1">
        <v>39597</v>
      </c>
      <c r="B239" s="2">
        <v>0.666863425925926</v>
      </c>
      <c r="C239" s="3">
        <f t="shared" si="15"/>
        <v>16</v>
      </c>
      <c r="D239" s="3">
        <f t="shared" si="16"/>
        <v>0</v>
      </c>
      <c r="E239" s="3">
        <f t="shared" si="17"/>
        <v>17</v>
      </c>
      <c r="F239" s="3">
        <f t="shared" si="18"/>
        <v>57617</v>
      </c>
      <c r="G239">
        <f t="shared" si="19"/>
        <v>783</v>
      </c>
      <c r="H239" t="s">
        <v>82</v>
      </c>
      <c r="I239" t="s">
        <v>72</v>
      </c>
      <c r="J239" t="s">
        <v>20</v>
      </c>
      <c r="K239" t="s">
        <v>51</v>
      </c>
      <c r="L239" t="s">
        <v>46</v>
      </c>
      <c r="M239" t="s">
        <v>61</v>
      </c>
      <c r="N239" t="s">
        <v>55</v>
      </c>
      <c r="O239" t="s">
        <v>20</v>
      </c>
      <c r="P239" t="s">
        <v>83</v>
      </c>
    </row>
    <row r="240" spans="1:16" ht="12.75">
      <c r="A240" s="1">
        <v>39597</v>
      </c>
      <c r="B240" s="2">
        <v>0.6669097222222221</v>
      </c>
      <c r="C240" s="3">
        <f t="shared" si="15"/>
        <v>16</v>
      </c>
      <c r="D240" s="3">
        <f t="shared" si="16"/>
        <v>0</v>
      </c>
      <c r="E240" s="3">
        <f t="shared" si="17"/>
        <v>21</v>
      </c>
      <c r="F240" s="3">
        <f t="shared" si="18"/>
        <v>57621</v>
      </c>
      <c r="G240">
        <f t="shared" si="19"/>
        <v>787</v>
      </c>
      <c r="H240" t="s">
        <v>76</v>
      </c>
      <c r="I240" t="s">
        <v>66</v>
      </c>
      <c r="J240" t="s">
        <v>20</v>
      </c>
      <c r="K240" t="s">
        <v>51</v>
      </c>
      <c r="L240" t="s">
        <v>46</v>
      </c>
      <c r="M240" t="s">
        <v>61</v>
      </c>
      <c r="N240" t="s">
        <v>55</v>
      </c>
      <c r="O240" t="s">
        <v>20</v>
      </c>
      <c r="P240" t="s">
        <v>77</v>
      </c>
    </row>
    <row r="241" spans="1:16" ht="12.75">
      <c r="A241" s="1">
        <v>39597</v>
      </c>
      <c r="B241" s="2">
        <v>0.6669560185185185</v>
      </c>
      <c r="C241" s="3">
        <f t="shared" si="15"/>
        <v>16</v>
      </c>
      <c r="D241" s="3">
        <f t="shared" si="16"/>
        <v>0</v>
      </c>
      <c r="E241" s="3">
        <f t="shared" si="17"/>
        <v>25</v>
      </c>
      <c r="F241" s="3">
        <f t="shared" si="18"/>
        <v>57625</v>
      </c>
      <c r="G241">
        <f t="shared" si="19"/>
        <v>791</v>
      </c>
      <c r="H241" t="s">
        <v>76</v>
      </c>
      <c r="I241" t="s">
        <v>68</v>
      </c>
      <c r="J241" t="s">
        <v>20</v>
      </c>
      <c r="K241" t="s">
        <v>51</v>
      </c>
      <c r="L241" t="s">
        <v>46</v>
      </c>
      <c r="M241" t="s">
        <v>61</v>
      </c>
      <c r="N241" t="s">
        <v>55</v>
      </c>
      <c r="O241" t="s">
        <v>20</v>
      </c>
      <c r="P241" t="s">
        <v>79</v>
      </c>
    </row>
    <row r="242" spans="1:16" ht="12.75">
      <c r="A242" s="1">
        <v>39597</v>
      </c>
      <c r="B242" s="2">
        <v>0.6670023148148148</v>
      </c>
      <c r="C242" s="3">
        <f t="shared" si="15"/>
        <v>16</v>
      </c>
      <c r="D242" s="3">
        <f t="shared" si="16"/>
        <v>0</v>
      </c>
      <c r="E242" s="3">
        <f t="shared" si="17"/>
        <v>29</v>
      </c>
      <c r="F242" s="3">
        <f t="shared" si="18"/>
        <v>57629</v>
      </c>
      <c r="G242">
        <f t="shared" si="19"/>
        <v>795</v>
      </c>
      <c r="H242" t="s">
        <v>76</v>
      </c>
      <c r="I242" t="s">
        <v>66</v>
      </c>
      <c r="J242" t="s">
        <v>20</v>
      </c>
      <c r="K242" t="s">
        <v>51</v>
      </c>
      <c r="L242" t="s">
        <v>46</v>
      </c>
      <c r="M242" t="s">
        <v>61</v>
      </c>
      <c r="N242" t="s">
        <v>55</v>
      </c>
      <c r="O242" t="s">
        <v>20</v>
      </c>
      <c r="P242" t="s">
        <v>77</v>
      </c>
    </row>
    <row r="243" spans="1:16" ht="12.75">
      <c r="A243" s="1">
        <v>39597</v>
      </c>
      <c r="B243" s="2">
        <v>0.667025462962963</v>
      </c>
      <c r="C243" s="3">
        <f t="shared" si="15"/>
        <v>16</v>
      </c>
      <c r="D243" s="3">
        <f t="shared" si="16"/>
        <v>0</v>
      </c>
      <c r="E243" s="3">
        <f t="shared" si="17"/>
        <v>31</v>
      </c>
      <c r="F243" s="3">
        <f t="shared" si="18"/>
        <v>57631</v>
      </c>
      <c r="G243">
        <f t="shared" si="19"/>
        <v>797</v>
      </c>
      <c r="H243" t="s">
        <v>74</v>
      </c>
      <c r="I243" t="s">
        <v>66</v>
      </c>
      <c r="J243" t="s">
        <v>20</v>
      </c>
      <c r="K243" t="s">
        <v>51</v>
      </c>
      <c r="L243" t="s">
        <v>46</v>
      </c>
      <c r="M243" t="s">
        <v>61</v>
      </c>
      <c r="N243" t="s">
        <v>55</v>
      </c>
      <c r="O243" t="s">
        <v>20</v>
      </c>
      <c r="P243" t="s">
        <v>75</v>
      </c>
    </row>
    <row r="244" spans="1:16" ht="12.75">
      <c r="A244" s="1">
        <v>39597</v>
      </c>
      <c r="B244" s="2">
        <v>0.6670601851851852</v>
      </c>
      <c r="C244" s="3">
        <f t="shared" si="15"/>
        <v>16</v>
      </c>
      <c r="D244" s="3">
        <f t="shared" si="16"/>
        <v>0</v>
      </c>
      <c r="E244" s="3">
        <f t="shared" si="17"/>
        <v>34</v>
      </c>
      <c r="F244" s="3">
        <f t="shared" si="18"/>
        <v>57634</v>
      </c>
      <c r="G244">
        <f t="shared" si="19"/>
        <v>800</v>
      </c>
      <c r="H244" t="s">
        <v>80</v>
      </c>
      <c r="I244" t="s">
        <v>68</v>
      </c>
      <c r="J244" t="s">
        <v>20</v>
      </c>
      <c r="K244" t="s">
        <v>51</v>
      </c>
      <c r="L244" t="s">
        <v>46</v>
      </c>
      <c r="M244" t="s">
        <v>61</v>
      </c>
      <c r="N244" t="s">
        <v>55</v>
      </c>
      <c r="O244" t="s">
        <v>20</v>
      </c>
      <c r="P244" t="s">
        <v>81</v>
      </c>
    </row>
    <row r="245" spans="1:16" ht="12.75">
      <c r="A245" s="1">
        <v>39597</v>
      </c>
      <c r="B245" s="2">
        <v>0.6670833333333334</v>
      </c>
      <c r="C245" s="3">
        <f t="shared" si="15"/>
        <v>16</v>
      </c>
      <c r="D245" s="3">
        <f t="shared" si="16"/>
        <v>0</v>
      </c>
      <c r="E245" s="3">
        <f t="shared" si="17"/>
        <v>36</v>
      </c>
      <c r="F245" s="3">
        <f t="shared" si="18"/>
        <v>57636</v>
      </c>
      <c r="G245">
        <f t="shared" si="19"/>
        <v>802</v>
      </c>
      <c r="H245" t="s">
        <v>80</v>
      </c>
      <c r="I245" t="s">
        <v>72</v>
      </c>
      <c r="J245" t="s">
        <v>20</v>
      </c>
      <c r="K245" t="s">
        <v>51</v>
      </c>
      <c r="L245" t="s">
        <v>46</v>
      </c>
      <c r="M245" t="s">
        <v>61</v>
      </c>
      <c r="N245" t="s">
        <v>55</v>
      </c>
      <c r="O245" t="s">
        <v>20</v>
      </c>
      <c r="P245" t="s">
        <v>81</v>
      </c>
    </row>
    <row r="246" spans="1:16" ht="12.75">
      <c r="A246" s="1">
        <v>39597</v>
      </c>
      <c r="B246" s="2">
        <v>0.6671064814814814</v>
      </c>
      <c r="C246" s="3">
        <f t="shared" si="15"/>
        <v>16</v>
      </c>
      <c r="D246" s="3">
        <f t="shared" si="16"/>
        <v>0</v>
      </c>
      <c r="E246" s="3">
        <f t="shared" si="17"/>
        <v>38</v>
      </c>
      <c r="F246" s="3">
        <f t="shared" si="18"/>
        <v>57638</v>
      </c>
      <c r="G246">
        <f t="shared" si="19"/>
        <v>804</v>
      </c>
      <c r="H246" t="s">
        <v>80</v>
      </c>
      <c r="I246" t="s">
        <v>72</v>
      </c>
      <c r="J246" t="s">
        <v>20</v>
      </c>
      <c r="K246" t="s">
        <v>51</v>
      </c>
      <c r="L246" t="s">
        <v>46</v>
      </c>
      <c r="M246" t="s">
        <v>61</v>
      </c>
      <c r="N246" t="s">
        <v>55</v>
      </c>
      <c r="O246" t="s">
        <v>20</v>
      </c>
      <c r="P246" t="s">
        <v>81</v>
      </c>
    </row>
    <row r="247" spans="1:16" ht="12.75">
      <c r="A247" s="1">
        <v>39597</v>
      </c>
      <c r="B247" s="2">
        <v>0.6671412037037037</v>
      </c>
      <c r="C247" s="3">
        <f t="shared" si="15"/>
        <v>16</v>
      </c>
      <c r="D247" s="3">
        <f t="shared" si="16"/>
        <v>0</v>
      </c>
      <c r="E247" s="3">
        <f t="shared" si="17"/>
        <v>41</v>
      </c>
      <c r="F247" s="3">
        <f t="shared" si="18"/>
        <v>57641</v>
      </c>
      <c r="G247">
        <f t="shared" si="19"/>
        <v>807</v>
      </c>
      <c r="H247" t="s">
        <v>78</v>
      </c>
      <c r="I247" t="s">
        <v>68</v>
      </c>
      <c r="J247" t="s">
        <v>20</v>
      </c>
      <c r="K247" t="s">
        <v>51</v>
      </c>
      <c r="L247" t="s">
        <v>46</v>
      </c>
      <c r="M247" t="s">
        <v>61</v>
      </c>
      <c r="N247" t="s">
        <v>55</v>
      </c>
      <c r="O247" t="s">
        <v>20</v>
      </c>
      <c r="P247" t="s">
        <v>79</v>
      </c>
    </row>
    <row r="248" spans="1:16" ht="12.75">
      <c r="A248" s="1">
        <v>39597</v>
      </c>
      <c r="B248" s="2">
        <v>0.6671643518518519</v>
      </c>
      <c r="C248" s="3">
        <f t="shared" si="15"/>
        <v>16</v>
      </c>
      <c r="D248" s="3">
        <f t="shared" si="16"/>
        <v>0</v>
      </c>
      <c r="E248" s="3">
        <f t="shared" si="17"/>
        <v>43</v>
      </c>
      <c r="F248" s="3">
        <f t="shared" si="18"/>
        <v>57643</v>
      </c>
      <c r="G248">
        <f t="shared" si="19"/>
        <v>809</v>
      </c>
      <c r="H248" t="s">
        <v>80</v>
      </c>
      <c r="I248" t="s">
        <v>70</v>
      </c>
      <c r="J248" t="s">
        <v>20</v>
      </c>
      <c r="K248" t="s">
        <v>51</v>
      </c>
      <c r="L248" t="s">
        <v>46</v>
      </c>
      <c r="M248" t="s">
        <v>61</v>
      </c>
      <c r="N248" t="s">
        <v>55</v>
      </c>
      <c r="O248" t="s">
        <v>20</v>
      </c>
      <c r="P248" t="s">
        <v>81</v>
      </c>
    </row>
    <row r="249" spans="1:16" ht="12.75">
      <c r="A249" s="1">
        <v>39597</v>
      </c>
      <c r="B249" s="2">
        <v>0.6672106481481482</v>
      </c>
      <c r="C249" s="3">
        <f t="shared" si="15"/>
        <v>16</v>
      </c>
      <c r="D249" s="3">
        <f t="shared" si="16"/>
        <v>0</v>
      </c>
      <c r="E249" s="3">
        <f t="shared" si="17"/>
        <v>47</v>
      </c>
      <c r="F249" s="3">
        <f t="shared" si="18"/>
        <v>57647</v>
      </c>
      <c r="G249">
        <f t="shared" si="19"/>
        <v>813</v>
      </c>
      <c r="H249" t="s">
        <v>78</v>
      </c>
      <c r="I249" t="s">
        <v>68</v>
      </c>
      <c r="J249" t="s">
        <v>20</v>
      </c>
      <c r="K249" t="s">
        <v>51</v>
      </c>
      <c r="L249" t="s">
        <v>46</v>
      </c>
      <c r="M249" t="s">
        <v>61</v>
      </c>
      <c r="N249" t="s">
        <v>55</v>
      </c>
      <c r="O249" t="s">
        <v>20</v>
      </c>
      <c r="P249" t="s">
        <v>79</v>
      </c>
    </row>
    <row r="250" spans="1:16" ht="12.75">
      <c r="A250" s="1">
        <v>39597</v>
      </c>
      <c r="B250" s="2">
        <v>0.6672569444444445</v>
      </c>
      <c r="C250" s="3">
        <f t="shared" si="15"/>
        <v>16</v>
      </c>
      <c r="D250" s="3">
        <f t="shared" si="16"/>
        <v>0</v>
      </c>
      <c r="E250" s="3">
        <f t="shared" si="17"/>
        <v>51</v>
      </c>
      <c r="F250" s="3">
        <f t="shared" si="18"/>
        <v>57651</v>
      </c>
      <c r="G250">
        <f t="shared" si="19"/>
        <v>817</v>
      </c>
      <c r="H250" t="s">
        <v>74</v>
      </c>
      <c r="I250" t="s">
        <v>66</v>
      </c>
      <c r="J250" t="s">
        <v>20</v>
      </c>
      <c r="K250" t="s">
        <v>51</v>
      </c>
      <c r="L250" t="s">
        <v>39</v>
      </c>
      <c r="M250" t="s">
        <v>61</v>
      </c>
      <c r="N250" t="s">
        <v>55</v>
      </c>
      <c r="O250" t="s">
        <v>20</v>
      </c>
      <c r="P250" t="s">
        <v>77</v>
      </c>
    </row>
    <row r="251" spans="1:16" ht="12.75">
      <c r="A251" s="1">
        <v>39597</v>
      </c>
      <c r="B251" s="2">
        <v>0.6672685185185184</v>
      </c>
      <c r="C251" s="3">
        <f t="shared" si="15"/>
        <v>16</v>
      </c>
      <c r="D251" s="3">
        <f t="shared" si="16"/>
        <v>0</v>
      </c>
      <c r="E251" s="3">
        <f t="shared" si="17"/>
        <v>52</v>
      </c>
      <c r="F251" s="3">
        <f t="shared" si="18"/>
        <v>57652</v>
      </c>
      <c r="G251">
        <f t="shared" si="19"/>
        <v>818</v>
      </c>
      <c r="H251" t="s">
        <v>76</v>
      </c>
      <c r="I251" t="s">
        <v>66</v>
      </c>
      <c r="J251" t="s">
        <v>20</v>
      </c>
      <c r="K251" t="s">
        <v>51</v>
      </c>
      <c r="L251" t="s">
        <v>39</v>
      </c>
      <c r="M251" t="s">
        <v>61</v>
      </c>
      <c r="N251" t="s">
        <v>55</v>
      </c>
      <c r="O251" t="s">
        <v>20</v>
      </c>
      <c r="P251" t="s">
        <v>77</v>
      </c>
    </row>
    <row r="252" spans="1:16" ht="12.75">
      <c r="A252" s="1">
        <v>39597</v>
      </c>
      <c r="B252" s="2">
        <v>0.6673148148148148</v>
      </c>
      <c r="C252" s="3">
        <f t="shared" si="15"/>
        <v>16</v>
      </c>
      <c r="D252" s="3">
        <f t="shared" si="16"/>
        <v>0</v>
      </c>
      <c r="E252" s="3">
        <f t="shared" si="17"/>
        <v>56</v>
      </c>
      <c r="F252" s="3">
        <f t="shared" si="18"/>
        <v>57656</v>
      </c>
      <c r="G252">
        <f t="shared" si="19"/>
        <v>822</v>
      </c>
      <c r="H252" t="s">
        <v>76</v>
      </c>
      <c r="I252" t="s">
        <v>70</v>
      </c>
      <c r="J252" t="s">
        <v>20</v>
      </c>
      <c r="K252" t="s">
        <v>51</v>
      </c>
      <c r="L252" t="s">
        <v>46</v>
      </c>
      <c r="M252" t="s">
        <v>61</v>
      </c>
      <c r="N252" t="s">
        <v>55</v>
      </c>
      <c r="O252" t="s">
        <v>20</v>
      </c>
      <c r="P252" t="s">
        <v>77</v>
      </c>
    </row>
    <row r="253" spans="1:16" ht="12.75">
      <c r="A253" s="1">
        <v>39597</v>
      </c>
      <c r="B253" s="2">
        <v>0.667337962962963</v>
      </c>
      <c r="C253" s="3">
        <f t="shared" si="15"/>
        <v>16</v>
      </c>
      <c r="D253" s="3">
        <f t="shared" si="16"/>
        <v>0</v>
      </c>
      <c r="E253" s="3">
        <f t="shared" si="17"/>
        <v>58</v>
      </c>
      <c r="F253" s="3">
        <f t="shared" si="18"/>
        <v>57658</v>
      </c>
      <c r="G253">
        <f t="shared" si="19"/>
        <v>824</v>
      </c>
      <c r="H253" t="s">
        <v>76</v>
      </c>
      <c r="I253" t="s">
        <v>68</v>
      </c>
      <c r="J253" t="s">
        <v>20</v>
      </c>
      <c r="K253" t="s">
        <v>51</v>
      </c>
      <c r="L253" t="s">
        <v>46</v>
      </c>
      <c r="M253" t="s">
        <v>61</v>
      </c>
      <c r="N253" t="s">
        <v>55</v>
      </c>
      <c r="O253" t="s">
        <v>20</v>
      </c>
      <c r="P253" t="s">
        <v>77</v>
      </c>
    </row>
    <row r="254" spans="1:16" ht="12.75">
      <c r="A254" s="1">
        <v>39597</v>
      </c>
      <c r="B254" s="2">
        <v>0.6673726851851852</v>
      </c>
      <c r="C254" s="3">
        <f t="shared" si="15"/>
        <v>16</v>
      </c>
      <c r="D254" s="3">
        <f t="shared" si="16"/>
        <v>1</v>
      </c>
      <c r="E254" s="3">
        <f t="shared" si="17"/>
        <v>1</v>
      </c>
      <c r="F254" s="3">
        <f t="shared" si="18"/>
        <v>57661</v>
      </c>
      <c r="G254">
        <f t="shared" si="19"/>
        <v>827</v>
      </c>
      <c r="H254" t="s">
        <v>76</v>
      </c>
      <c r="I254" t="s">
        <v>58</v>
      </c>
      <c r="J254" t="s">
        <v>20</v>
      </c>
      <c r="K254" t="s">
        <v>51</v>
      </c>
      <c r="L254" t="s">
        <v>46</v>
      </c>
      <c r="M254" t="s">
        <v>61</v>
      </c>
      <c r="N254" t="s">
        <v>55</v>
      </c>
      <c r="O254" t="s">
        <v>20</v>
      </c>
      <c r="P254" t="s">
        <v>77</v>
      </c>
    </row>
    <row r="255" spans="1:16" ht="12.75">
      <c r="A255" s="1">
        <v>39597</v>
      </c>
      <c r="B255" s="2">
        <v>0.6673958333333333</v>
      </c>
      <c r="C255" s="3">
        <f t="shared" si="15"/>
        <v>16</v>
      </c>
      <c r="D255" s="3">
        <f t="shared" si="16"/>
        <v>1</v>
      </c>
      <c r="E255" s="3">
        <f t="shared" si="17"/>
        <v>3</v>
      </c>
      <c r="F255" s="3">
        <f t="shared" si="18"/>
        <v>57663</v>
      </c>
      <c r="G255">
        <f t="shared" si="19"/>
        <v>829</v>
      </c>
      <c r="H255" t="s">
        <v>78</v>
      </c>
      <c r="I255" t="s">
        <v>68</v>
      </c>
      <c r="J255" t="s">
        <v>20</v>
      </c>
      <c r="K255" t="s">
        <v>51</v>
      </c>
      <c r="L255" t="s">
        <v>46</v>
      </c>
      <c r="M255" t="s">
        <v>61</v>
      </c>
      <c r="N255" t="s">
        <v>55</v>
      </c>
      <c r="O255" t="s">
        <v>20</v>
      </c>
      <c r="P255" t="s">
        <v>79</v>
      </c>
    </row>
    <row r="256" spans="1:16" ht="12.75">
      <c r="A256" s="1">
        <v>39597</v>
      </c>
      <c r="B256" s="2">
        <v>0.6674189814814815</v>
      </c>
      <c r="C256" s="3">
        <f t="shared" si="15"/>
        <v>16</v>
      </c>
      <c r="D256" s="3">
        <f t="shared" si="16"/>
        <v>1</v>
      </c>
      <c r="E256" s="3">
        <f t="shared" si="17"/>
        <v>5</v>
      </c>
      <c r="F256" s="3">
        <f t="shared" si="18"/>
        <v>57665</v>
      </c>
      <c r="G256">
        <f t="shared" si="19"/>
        <v>831</v>
      </c>
      <c r="H256" t="s">
        <v>80</v>
      </c>
      <c r="I256" t="s">
        <v>72</v>
      </c>
      <c r="J256" t="s">
        <v>20</v>
      </c>
      <c r="K256" t="s">
        <v>51</v>
      </c>
      <c r="L256" t="s">
        <v>46</v>
      </c>
      <c r="M256" t="s">
        <v>61</v>
      </c>
      <c r="N256" t="s">
        <v>55</v>
      </c>
      <c r="O256" t="s">
        <v>20</v>
      </c>
      <c r="P256" t="s">
        <v>81</v>
      </c>
    </row>
    <row r="257" spans="1:16" ht="12.75">
      <c r="A257" s="1">
        <v>39597</v>
      </c>
      <c r="B257" s="2">
        <v>0.6674537037037037</v>
      </c>
      <c r="C257" s="3">
        <f t="shared" si="15"/>
        <v>16</v>
      </c>
      <c r="D257" s="3">
        <f t="shared" si="16"/>
        <v>1</v>
      </c>
      <c r="E257" s="3">
        <f t="shared" si="17"/>
        <v>8</v>
      </c>
      <c r="F257" s="3">
        <f t="shared" si="18"/>
        <v>57668</v>
      </c>
      <c r="G257">
        <f t="shared" si="19"/>
        <v>834</v>
      </c>
      <c r="H257" t="s">
        <v>72</v>
      </c>
      <c r="I257" t="s">
        <v>58</v>
      </c>
      <c r="J257" t="s">
        <v>20</v>
      </c>
      <c r="K257" t="s">
        <v>51</v>
      </c>
      <c r="L257" t="s">
        <v>39</v>
      </c>
      <c r="M257" t="s">
        <v>61</v>
      </c>
      <c r="N257" t="s">
        <v>55</v>
      </c>
      <c r="O257" t="s">
        <v>20</v>
      </c>
      <c r="P257" t="s">
        <v>75</v>
      </c>
    </row>
    <row r="258" spans="1:16" ht="12.75">
      <c r="A258" s="1">
        <v>39597</v>
      </c>
      <c r="B258" s="2">
        <v>0.6675</v>
      </c>
      <c r="C258" s="3">
        <f t="shared" si="15"/>
        <v>16</v>
      </c>
      <c r="D258" s="3">
        <f t="shared" si="16"/>
        <v>1</v>
      </c>
      <c r="E258" s="3">
        <f t="shared" si="17"/>
        <v>12</v>
      </c>
      <c r="F258" s="3">
        <f t="shared" si="18"/>
        <v>57672</v>
      </c>
      <c r="G258">
        <f t="shared" si="19"/>
        <v>838</v>
      </c>
      <c r="H258" t="s">
        <v>78</v>
      </c>
      <c r="I258" t="s">
        <v>68</v>
      </c>
      <c r="J258" t="s">
        <v>20</v>
      </c>
      <c r="K258" t="s">
        <v>51</v>
      </c>
      <c r="L258" t="s">
        <v>39</v>
      </c>
      <c r="M258" t="s">
        <v>61</v>
      </c>
      <c r="N258" t="s">
        <v>55</v>
      </c>
      <c r="O258" t="s">
        <v>20</v>
      </c>
      <c r="P258" t="s">
        <v>79</v>
      </c>
    </row>
    <row r="259" spans="1:16" ht="12.75">
      <c r="A259" s="1">
        <v>39597</v>
      </c>
      <c r="B259" s="2">
        <v>0.6675231481481482</v>
      </c>
      <c r="C259" s="3">
        <f t="shared" si="15"/>
        <v>16</v>
      </c>
      <c r="D259" s="3">
        <f t="shared" si="16"/>
        <v>1</v>
      </c>
      <c r="E259" s="3">
        <f t="shared" si="17"/>
        <v>14</v>
      </c>
      <c r="F259" s="3">
        <f t="shared" si="18"/>
        <v>57674</v>
      </c>
      <c r="G259">
        <f t="shared" si="19"/>
        <v>840</v>
      </c>
      <c r="H259" t="s">
        <v>78</v>
      </c>
      <c r="I259" t="s">
        <v>68</v>
      </c>
      <c r="J259" t="s">
        <v>20</v>
      </c>
      <c r="K259" t="s">
        <v>51</v>
      </c>
      <c r="L259" t="s">
        <v>39</v>
      </c>
      <c r="M259" t="s">
        <v>61</v>
      </c>
      <c r="N259" t="s">
        <v>55</v>
      </c>
      <c r="O259" t="s">
        <v>20</v>
      </c>
      <c r="P259" t="s">
        <v>79</v>
      </c>
    </row>
    <row r="260" spans="1:16" ht="12.75">
      <c r="A260" s="1">
        <v>39597</v>
      </c>
      <c r="B260" s="2">
        <v>0.6675462962962962</v>
      </c>
      <c r="C260" s="3">
        <f t="shared" si="15"/>
        <v>16</v>
      </c>
      <c r="D260" s="3">
        <f t="shared" si="16"/>
        <v>1</v>
      </c>
      <c r="E260" s="3">
        <f t="shared" si="17"/>
        <v>16</v>
      </c>
      <c r="F260" s="3">
        <f t="shared" si="18"/>
        <v>57676</v>
      </c>
      <c r="G260">
        <f t="shared" si="19"/>
        <v>842</v>
      </c>
      <c r="H260" t="s">
        <v>76</v>
      </c>
      <c r="I260" t="s">
        <v>58</v>
      </c>
      <c r="J260" t="s">
        <v>20</v>
      </c>
      <c r="K260" t="s">
        <v>51</v>
      </c>
      <c r="L260" t="s">
        <v>39</v>
      </c>
      <c r="M260" t="s">
        <v>61</v>
      </c>
      <c r="N260" t="s">
        <v>55</v>
      </c>
      <c r="O260" t="s">
        <v>20</v>
      </c>
      <c r="P260" t="s">
        <v>77</v>
      </c>
    </row>
    <row r="261" spans="1:16" ht="12.75">
      <c r="A261" s="1">
        <v>39597</v>
      </c>
      <c r="B261" s="2">
        <v>0.6675694444444445</v>
      </c>
      <c r="C261" s="3">
        <f aca="true" t="shared" si="20" ref="C261:C303">HOUR(B261)</f>
        <v>16</v>
      </c>
      <c r="D261" s="3">
        <f aca="true" t="shared" si="21" ref="D261:D303">MINUTE(B261)</f>
        <v>1</v>
      </c>
      <c r="E261" s="3">
        <f aca="true" t="shared" si="22" ref="E261:E303">SECOND(B261)</f>
        <v>18</v>
      </c>
      <c r="F261" s="3">
        <f aca="true" t="shared" si="23" ref="F261:F303">C261*3600+D261*60+E261</f>
        <v>57678</v>
      </c>
      <c r="G261">
        <f aca="true" t="shared" si="24" ref="G261:G303">G260+F261-F260</f>
        <v>844</v>
      </c>
      <c r="H261" t="s">
        <v>74</v>
      </c>
      <c r="I261" t="s">
        <v>58</v>
      </c>
      <c r="J261" t="s">
        <v>20</v>
      </c>
      <c r="K261" t="s">
        <v>51</v>
      </c>
      <c r="L261" t="s">
        <v>39</v>
      </c>
      <c r="M261" t="s">
        <v>61</v>
      </c>
      <c r="N261" t="s">
        <v>55</v>
      </c>
      <c r="O261" t="s">
        <v>20</v>
      </c>
      <c r="P261" t="s">
        <v>75</v>
      </c>
    </row>
    <row r="262" spans="1:16" ht="12.75">
      <c r="A262" s="1">
        <v>39597</v>
      </c>
      <c r="B262" s="2">
        <v>0.6675810185185185</v>
      </c>
      <c r="C262" s="3">
        <f t="shared" si="20"/>
        <v>16</v>
      </c>
      <c r="D262" s="3">
        <f t="shared" si="21"/>
        <v>1</v>
      </c>
      <c r="E262" s="3">
        <f t="shared" si="22"/>
        <v>19</v>
      </c>
      <c r="F262" s="3">
        <f t="shared" si="23"/>
        <v>57679</v>
      </c>
      <c r="G262">
        <f t="shared" si="24"/>
        <v>845</v>
      </c>
      <c r="H262" t="s">
        <v>78</v>
      </c>
      <c r="I262" t="s">
        <v>68</v>
      </c>
      <c r="J262" t="s">
        <v>20</v>
      </c>
      <c r="K262" t="s">
        <v>51</v>
      </c>
      <c r="L262" t="s">
        <v>46</v>
      </c>
      <c r="M262" t="s">
        <v>61</v>
      </c>
      <c r="N262" t="s">
        <v>55</v>
      </c>
      <c r="O262" t="s">
        <v>20</v>
      </c>
      <c r="P262" t="s">
        <v>79</v>
      </c>
    </row>
    <row r="263" spans="1:16" ht="12.75">
      <c r="A263" s="1">
        <v>39597</v>
      </c>
      <c r="B263" s="2">
        <v>0.6676273148148147</v>
      </c>
      <c r="C263" s="3">
        <f t="shared" si="20"/>
        <v>16</v>
      </c>
      <c r="D263" s="3">
        <f t="shared" si="21"/>
        <v>1</v>
      </c>
      <c r="E263" s="3">
        <f t="shared" si="22"/>
        <v>23</v>
      </c>
      <c r="F263" s="3">
        <f t="shared" si="23"/>
        <v>57683</v>
      </c>
      <c r="G263">
        <f t="shared" si="24"/>
        <v>849</v>
      </c>
      <c r="H263" t="s">
        <v>76</v>
      </c>
      <c r="I263" t="s">
        <v>68</v>
      </c>
      <c r="J263" t="s">
        <v>20</v>
      </c>
      <c r="K263" t="s">
        <v>51</v>
      </c>
      <c r="L263" t="s">
        <v>46</v>
      </c>
      <c r="M263" t="s">
        <v>61</v>
      </c>
      <c r="N263" t="s">
        <v>55</v>
      </c>
      <c r="O263" t="s">
        <v>20</v>
      </c>
      <c r="P263" t="s">
        <v>77</v>
      </c>
    </row>
    <row r="264" spans="1:16" ht="12.75">
      <c r="A264" s="1">
        <v>39597</v>
      </c>
      <c r="B264" s="2">
        <v>0.667662037037037</v>
      </c>
      <c r="C264" s="3">
        <f t="shared" si="20"/>
        <v>16</v>
      </c>
      <c r="D264" s="3">
        <f t="shared" si="21"/>
        <v>1</v>
      </c>
      <c r="E264" s="3">
        <f t="shared" si="22"/>
        <v>26</v>
      </c>
      <c r="F264" s="3">
        <f t="shared" si="23"/>
        <v>57686</v>
      </c>
      <c r="G264">
        <f t="shared" si="24"/>
        <v>852</v>
      </c>
      <c r="H264" t="s">
        <v>74</v>
      </c>
      <c r="I264" t="s">
        <v>68</v>
      </c>
      <c r="J264" t="s">
        <v>20</v>
      </c>
      <c r="K264" t="s">
        <v>51</v>
      </c>
      <c r="L264" t="s">
        <v>39</v>
      </c>
      <c r="M264" t="s">
        <v>61</v>
      </c>
      <c r="N264" t="s">
        <v>55</v>
      </c>
      <c r="O264" t="s">
        <v>20</v>
      </c>
      <c r="P264" t="s">
        <v>75</v>
      </c>
    </row>
    <row r="265" spans="1:16" ht="12.75">
      <c r="A265" s="1">
        <v>39597</v>
      </c>
      <c r="B265" s="2">
        <v>0.6677083333333332</v>
      </c>
      <c r="C265" s="3">
        <f t="shared" si="20"/>
        <v>16</v>
      </c>
      <c r="D265" s="3">
        <f t="shared" si="21"/>
        <v>1</v>
      </c>
      <c r="E265" s="3">
        <f t="shared" si="22"/>
        <v>30</v>
      </c>
      <c r="F265" s="3">
        <f t="shared" si="23"/>
        <v>57690</v>
      </c>
      <c r="G265">
        <f t="shared" si="24"/>
        <v>856</v>
      </c>
      <c r="H265" t="s">
        <v>80</v>
      </c>
      <c r="I265" t="s">
        <v>72</v>
      </c>
      <c r="J265" t="s">
        <v>20</v>
      </c>
      <c r="K265" t="s">
        <v>51</v>
      </c>
      <c r="L265" t="s">
        <v>39</v>
      </c>
      <c r="M265" t="s">
        <v>61</v>
      </c>
      <c r="N265" t="s">
        <v>55</v>
      </c>
      <c r="O265" t="s">
        <v>20</v>
      </c>
      <c r="P265" t="s">
        <v>81</v>
      </c>
    </row>
    <row r="266" spans="1:16" ht="12.75">
      <c r="A266" s="1">
        <v>39597</v>
      </c>
      <c r="B266" s="2">
        <v>0.6677430555555556</v>
      </c>
      <c r="C266" s="3">
        <f t="shared" si="20"/>
        <v>16</v>
      </c>
      <c r="D266" s="3">
        <f t="shared" si="21"/>
        <v>1</v>
      </c>
      <c r="E266" s="3">
        <f t="shared" si="22"/>
        <v>33</v>
      </c>
      <c r="F266" s="3">
        <f t="shared" si="23"/>
        <v>57693</v>
      </c>
      <c r="G266">
        <f t="shared" si="24"/>
        <v>859</v>
      </c>
      <c r="H266" t="s">
        <v>76</v>
      </c>
      <c r="I266" t="s">
        <v>70</v>
      </c>
      <c r="J266" t="s">
        <v>20</v>
      </c>
      <c r="K266" t="s">
        <v>51</v>
      </c>
      <c r="L266" t="s">
        <v>46</v>
      </c>
      <c r="M266" t="s">
        <v>61</v>
      </c>
      <c r="N266" t="s">
        <v>55</v>
      </c>
      <c r="O266" t="s">
        <v>20</v>
      </c>
      <c r="P266" t="s">
        <v>77</v>
      </c>
    </row>
    <row r="267" spans="1:16" ht="12.75">
      <c r="A267" s="1">
        <v>39597</v>
      </c>
      <c r="B267" s="2">
        <v>0.6678240740740741</v>
      </c>
      <c r="C267" s="3">
        <f t="shared" si="20"/>
        <v>16</v>
      </c>
      <c r="D267" s="3">
        <f t="shared" si="21"/>
        <v>1</v>
      </c>
      <c r="E267" s="3">
        <f t="shared" si="22"/>
        <v>40</v>
      </c>
      <c r="F267" s="3">
        <f t="shared" si="23"/>
        <v>57700</v>
      </c>
      <c r="G267">
        <f t="shared" si="24"/>
        <v>866</v>
      </c>
      <c r="H267" t="s">
        <v>76</v>
      </c>
      <c r="I267" t="s">
        <v>70</v>
      </c>
      <c r="J267" t="s">
        <v>20</v>
      </c>
      <c r="K267" t="s">
        <v>51</v>
      </c>
      <c r="L267" t="s">
        <v>39</v>
      </c>
      <c r="M267" t="s">
        <v>61</v>
      </c>
      <c r="N267" t="s">
        <v>55</v>
      </c>
      <c r="O267" t="s">
        <v>20</v>
      </c>
      <c r="P267" t="s">
        <v>77</v>
      </c>
    </row>
    <row r="268" spans="1:16" ht="12.75">
      <c r="A268" s="1">
        <v>39597</v>
      </c>
      <c r="B268" s="2">
        <v>0.6678472222222221</v>
      </c>
      <c r="C268" s="3">
        <f t="shared" si="20"/>
        <v>16</v>
      </c>
      <c r="D268" s="3">
        <f t="shared" si="21"/>
        <v>1</v>
      </c>
      <c r="E268" s="3">
        <f t="shared" si="22"/>
        <v>42</v>
      </c>
      <c r="F268" s="3">
        <f t="shared" si="23"/>
        <v>57702</v>
      </c>
      <c r="G268">
        <f t="shared" si="24"/>
        <v>868</v>
      </c>
      <c r="H268" t="s">
        <v>76</v>
      </c>
      <c r="I268" t="s">
        <v>70</v>
      </c>
      <c r="J268" t="s">
        <v>20</v>
      </c>
      <c r="K268" t="s">
        <v>51</v>
      </c>
      <c r="L268" t="s">
        <v>39</v>
      </c>
      <c r="M268" t="s">
        <v>61</v>
      </c>
      <c r="N268" t="s">
        <v>55</v>
      </c>
      <c r="O268" t="s">
        <v>20</v>
      </c>
      <c r="P268" t="s">
        <v>77</v>
      </c>
    </row>
    <row r="269" spans="1:16" ht="12.75">
      <c r="A269" s="1">
        <v>39597</v>
      </c>
      <c r="B269" s="2">
        <v>0.6679050925925926</v>
      </c>
      <c r="C269" s="3">
        <f t="shared" si="20"/>
        <v>16</v>
      </c>
      <c r="D269" s="3">
        <f t="shared" si="21"/>
        <v>1</v>
      </c>
      <c r="E269" s="3">
        <f t="shared" si="22"/>
        <v>47</v>
      </c>
      <c r="F269" s="3">
        <f t="shared" si="23"/>
        <v>57707</v>
      </c>
      <c r="G269">
        <f t="shared" si="24"/>
        <v>873</v>
      </c>
      <c r="H269" t="s">
        <v>78</v>
      </c>
      <c r="I269" t="s">
        <v>72</v>
      </c>
      <c r="J269" t="s">
        <v>20</v>
      </c>
      <c r="K269" t="s">
        <v>51</v>
      </c>
      <c r="L269" t="s">
        <v>39</v>
      </c>
      <c r="M269" t="s">
        <v>61</v>
      </c>
      <c r="N269" t="s">
        <v>55</v>
      </c>
      <c r="O269" t="s">
        <v>20</v>
      </c>
      <c r="P269" t="s">
        <v>79</v>
      </c>
    </row>
    <row r="270" spans="1:16" ht="12.75">
      <c r="A270" s="1">
        <v>39597</v>
      </c>
      <c r="B270" s="2">
        <v>0.6680092592592594</v>
      </c>
      <c r="C270" s="3">
        <f t="shared" si="20"/>
        <v>16</v>
      </c>
      <c r="D270" s="3">
        <f t="shared" si="21"/>
        <v>1</v>
      </c>
      <c r="E270" s="3">
        <f t="shared" si="22"/>
        <v>56</v>
      </c>
      <c r="F270" s="3">
        <f t="shared" si="23"/>
        <v>57716</v>
      </c>
      <c r="G270">
        <f t="shared" si="24"/>
        <v>882</v>
      </c>
      <c r="H270" t="s">
        <v>78</v>
      </c>
      <c r="I270" t="s">
        <v>72</v>
      </c>
      <c r="J270" t="s">
        <v>20</v>
      </c>
      <c r="K270" t="s">
        <v>51</v>
      </c>
      <c r="L270" t="s">
        <v>22</v>
      </c>
      <c r="M270" t="s">
        <v>61</v>
      </c>
      <c r="N270" t="s">
        <v>55</v>
      </c>
      <c r="O270" t="s">
        <v>20</v>
      </c>
      <c r="P270" t="s">
        <v>79</v>
      </c>
    </row>
    <row r="271" spans="1:16" ht="12.75">
      <c r="A271" s="1">
        <v>39597</v>
      </c>
      <c r="B271" s="2">
        <v>0.6680439814814815</v>
      </c>
      <c r="C271" s="3">
        <f t="shared" si="20"/>
        <v>16</v>
      </c>
      <c r="D271" s="3">
        <f t="shared" si="21"/>
        <v>1</v>
      </c>
      <c r="E271" s="3">
        <f t="shared" si="22"/>
        <v>59</v>
      </c>
      <c r="F271" s="3">
        <f t="shared" si="23"/>
        <v>57719</v>
      </c>
      <c r="G271">
        <f t="shared" si="24"/>
        <v>885</v>
      </c>
      <c r="H271" t="s">
        <v>80</v>
      </c>
      <c r="I271" t="s">
        <v>72</v>
      </c>
      <c r="J271" t="s">
        <v>20</v>
      </c>
      <c r="K271" t="s">
        <v>51</v>
      </c>
      <c r="L271" t="s">
        <v>22</v>
      </c>
      <c r="M271" t="s">
        <v>61</v>
      </c>
      <c r="N271" t="s">
        <v>55</v>
      </c>
      <c r="O271" t="s">
        <v>20</v>
      </c>
      <c r="P271" t="s">
        <v>81</v>
      </c>
    </row>
    <row r="272" spans="1:16" ht="12.75">
      <c r="A272" s="1">
        <v>39597</v>
      </c>
      <c r="B272" s="2">
        <v>0.6680902777777779</v>
      </c>
      <c r="C272" s="3">
        <f t="shared" si="20"/>
        <v>16</v>
      </c>
      <c r="D272" s="3">
        <f t="shared" si="21"/>
        <v>2</v>
      </c>
      <c r="E272" s="3">
        <f t="shared" si="22"/>
        <v>3</v>
      </c>
      <c r="F272" s="3">
        <f t="shared" si="23"/>
        <v>57723</v>
      </c>
      <c r="G272">
        <f t="shared" si="24"/>
        <v>889</v>
      </c>
      <c r="H272" t="s">
        <v>80</v>
      </c>
      <c r="I272" t="s">
        <v>72</v>
      </c>
      <c r="J272" t="s">
        <v>20</v>
      </c>
      <c r="K272" t="s">
        <v>51</v>
      </c>
      <c r="L272" t="s">
        <v>22</v>
      </c>
      <c r="M272" t="s">
        <v>61</v>
      </c>
      <c r="N272" t="s">
        <v>55</v>
      </c>
      <c r="O272" t="s">
        <v>20</v>
      </c>
      <c r="P272" t="s">
        <v>81</v>
      </c>
    </row>
    <row r="273" spans="1:16" ht="12.75">
      <c r="A273" s="1">
        <v>39597</v>
      </c>
      <c r="B273" s="2">
        <v>0.668125</v>
      </c>
      <c r="C273" s="3">
        <f t="shared" si="20"/>
        <v>16</v>
      </c>
      <c r="D273" s="3">
        <f t="shared" si="21"/>
        <v>2</v>
      </c>
      <c r="E273" s="3">
        <f t="shared" si="22"/>
        <v>6</v>
      </c>
      <c r="F273" s="3">
        <f t="shared" si="23"/>
        <v>57726</v>
      </c>
      <c r="G273">
        <f t="shared" si="24"/>
        <v>892</v>
      </c>
      <c r="H273" t="s">
        <v>78</v>
      </c>
      <c r="I273" t="s">
        <v>72</v>
      </c>
      <c r="J273" t="s">
        <v>20</v>
      </c>
      <c r="K273" t="s">
        <v>51</v>
      </c>
      <c r="L273" t="s">
        <v>22</v>
      </c>
      <c r="M273" t="s">
        <v>61</v>
      </c>
      <c r="N273" t="s">
        <v>55</v>
      </c>
      <c r="O273" t="s">
        <v>20</v>
      </c>
      <c r="P273" t="s">
        <v>79</v>
      </c>
    </row>
    <row r="274" spans="1:16" ht="12.75">
      <c r="A274" s="1">
        <v>39597</v>
      </c>
      <c r="B274" s="2">
        <v>0.668148148148148</v>
      </c>
      <c r="C274" s="3">
        <f t="shared" si="20"/>
        <v>16</v>
      </c>
      <c r="D274" s="3">
        <f t="shared" si="21"/>
        <v>2</v>
      </c>
      <c r="E274" s="3">
        <f t="shared" si="22"/>
        <v>8</v>
      </c>
      <c r="F274" s="3">
        <f t="shared" si="23"/>
        <v>57728</v>
      </c>
      <c r="G274">
        <f t="shared" si="24"/>
        <v>894</v>
      </c>
      <c r="H274" t="s">
        <v>78</v>
      </c>
      <c r="I274" t="s">
        <v>72</v>
      </c>
      <c r="J274" t="s">
        <v>20</v>
      </c>
      <c r="K274" t="s">
        <v>51</v>
      </c>
      <c r="L274" t="s">
        <v>22</v>
      </c>
      <c r="M274" t="s">
        <v>61</v>
      </c>
      <c r="N274" t="s">
        <v>55</v>
      </c>
      <c r="O274" t="s">
        <v>20</v>
      </c>
      <c r="P274" t="s">
        <v>79</v>
      </c>
    </row>
    <row r="275" spans="1:16" ht="12.75">
      <c r="A275" s="1">
        <v>39597</v>
      </c>
      <c r="B275" s="2">
        <v>0.6681712962962963</v>
      </c>
      <c r="C275" s="3">
        <f t="shared" si="20"/>
        <v>16</v>
      </c>
      <c r="D275" s="3">
        <f t="shared" si="21"/>
        <v>2</v>
      </c>
      <c r="E275" s="3">
        <f t="shared" si="22"/>
        <v>10</v>
      </c>
      <c r="F275" s="3">
        <f t="shared" si="23"/>
        <v>57730</v>
      </c>
      <c r="G275">
        <f t="shared" si="24"/>
        <v>896</v>
      </c>
      <c r="H275" t="s">
        <v>80</v>
      </c>
      <c r="I275" t="s">
        <v>72</v>
      </c>
      <c r="J275" t="s">
        <v>20</v>
      </c>
      <c r="K275" t="s">
        <v>51</v>
      </c>
      <c r="L275" t="s">
        <v>22</v>
      </c>
      <c r="M275" t="s">
        <v>61</v>
      </c>
      <c r="N275" t="s">
        <v>55</v>
      </c>
      <c r="O275" t="s">
        <v>20</v>
      </c>
      <c r="P275" t="s">
        <v>79</v>
      </c>
    </row>
    <row r="276" spans="1:16" ht="12.75">
      <c r="A276" s="1">
        <v>39597</v>
      </c>
      <c r="B276" s="2">
        <v>0.6682060185185185</v>
      </c>
      <c r="C276" s="3">
        <f t="shared" si="20"/>
        <v>16</v>
      </c>
      <c r="D276" s="3">
        <f t="shared" si="21"/>
        <v>2</v>
      </c>
      <c r="E276" s="3">
        <f t="shared" si="22"/>
        <v>13</v>
      </c>
      <c r="F276" s="3">
        <f t="shared" si="23"/>
        <v>57733</v>
      </c>
      <c r="G276">
        <f t="shared" si="24"/>
        <v>899</v>
      </c>
      <c r="H276" t="s">
        <v>82</v>
      </c>
      <c r="I276" t="s">
        <v>70</v>
      </c>
      <c r="J276" t="s">
        <v>20</v>
      </c>
      <c r="K276" t="s">
        <v>51</v>
      </c>
      <c r="L276" t="s">
        <v>22</v>
      </c>
      <c r="M276" t="s">
        <v>61</v>
      </c>
      <c r="N276" t="s">
        <v>55</v>
      </c>
      <c r="O276" t="s">
        <v>20</v>
      </c>
      <c r="P276" t="s">
        <v>83</v>
      </c>
    </row>
    <row r="277" spans="1:16" ht="12.75">
      <c r="A277" s="1">
        <v>39597</v>
      </c>
      <c r="B277" s="2">
        <v>0.668275462962963</v>
      </c>
      <c r="C277" s="3">
        <f t="shared" si="20"/>
        <v>16</v>
      </c>
      <c r="D277" s="3">
        <f t="shared" si="21"/>
        <v>2</v>
      </c>
      <c r="E277" s="3">
        <f t="shared" si="22"/>
        <v>19</v>
      </c>
      <c r="F277" s="3">
        <f t="shared" si="23"/>
        <v>57739</v>
      </c>
      <c r="G277">
        <f t="shared" si="24"/>
        <v>905</v>
      </c>
      <c r="H277" t="s">
        <v>78</v>
      </c>
      <c r="I277" t="s">
        <v>72</v>
      </c>
      <c r="J277" t="s">
        <v>20</v>
      </c>
      <c r="K277" t="s">
        <v>51</v>
      </c>
      <c r="L277" t="s">
        <v>22</v>
      </c>
      <c r="M277" t="s">
        <v>61</v>
      </c>
      <c r="N277" t="s">
        <v>55</v>
      </c>
      <c r="O277" t="s">
        <v>20</v>
      </c>
      <c r="P277" t="s">
        <v>79</v>
      </c>
    </row>
    <row r="278" spans="1:16" ht="12.75">
      <c r="A278" s="1">
        <v>39597</v>
      </c>
      <c r="B278" s="2">
        <v>0.6683101851851853</v>
      </c>
      <c r="C278" s="3">
        <f t="shared" si="20"/>
        <v>16</v>
      </c>
      <c r="D278" s="3">
        <f t="shared" si="21"/>
        <v>2</v>
      </c>
      <c r="E278" s="3">
        <f t="shared" si="22"/>
        <v>22</v>
      </c>
      <c r="F278" s="3">
        <f t="shared" si="23"/>
        <v>57742</v>
      </c>
      <c r="G278">
        <f t="shared" si="24"/>
        <v>908</v>
      </c>
      <c r="H278" t="s">
        <v>80</v>
      </c>
      <c r="I278" t="s">
        <v>72</v>
      </c>
      <c r="J278" t="s">
        <v>20</v>
      </c>
      <c r="K278" t="s">
        <v>51</v>
      </c>
      <c r="L278" t="s">
        <v>22</v>
      </c>
      <c r="M278" t="s">
        <v>61</v>
      </c>
      <c r="N278" t="s">
        <v>55</v>
      </c>
      <c r="O278" t="s">
        <v>20</v>
      </c>
      <c r="P278" t="s">
        <v>79</v>
      </c>
    </row>
    <row r="279" spans="1:16" ht="12.75">
      <c r="A279" s="1">
        <v>39597</v>
      </c>
      <c r="B279" s="2">
        <v>0.6683333333333333</v>
      </c>
      <c r="C279" s="3">
        <f t="shared" si="20"/>
        <v>16</v>
      </c>
      <c r="D279" s="3">
        <f t="shared" si="21"/>
        <v>2</v>
      </c>
      <c r="E279" s="3">
        <f t="shared" si="22"/>
        <v>24</v>
      </c>
      <c r="F279" s="3">
        <f t="shared" si="23"/>
        <v>57744</v>
      </c>
      <c r="G279">
        <f t="shared" si="24"/>
        <v>910</v>
      </c>
      <c r="H279" t="s">
        <v>78</v>
      </c>
      <c r="I279" t="s">
        <v>72</v>
      </c>
      <c r="J279" t="s">
        <v>20</v>
      </c>
      <c r="K279" t="s">
        <v>51</v>
      </c>
      <c r="L279" t="s">
        <v>22</v>
      </c>
      <c r="M279" t="s">
        <v>61</v>
      </c>
      <c r="N279" t="s">
        <v>55</v>
      </c>
      <c r="O279" t="s">
        <v>20</v>
      </c>
      <c r="P279" t="s">
        <v>79</v>
      </c>
    </row>
    <row r="280" spans="1:16" ht="12.75">
      <c r="A280" s="1">
        <v>39597</v>
      </c>
      <c r="B280" s="2">
        <v>0.6683564814814815</v>
      </c>
      <c r="C280" s="3">
        <f t="shared" si="20"/>
        <v>16</v>
      </c>
      <c r="D280" s="3">
        <f t="shared" si="21"/>
        <v>2</v>
      </c>
      <c r="E280" s="3">
        <f t="shared" si="22"/>
        <v>26</v>
      </c>
      <c r="F280" s="3">
        <f t="shared" si="23"/>
        <v>57746</v>
      </c>
      <c r="G280">
        <f t="shared" si="24"/>
        <v>912</v>
      </c>
      <c r="H280" t="s">
        <v>76</v>
      </c>
      <c r="I280" t="s">
        <v>70</v>
      </c>
      <c r="J280" t="s">
        <v>20</v>
      </c>
      <c r="K280" t="s">
        <v>51</v>
      </c>
      <c r="L280" t="s">
        <v>39</v>
      </c>
      <c r="M280" t="s">
        <v>61</v>
      </c>
      <c r="N280" t="s">
        <v>55</v>
      </c>
      <c r="O280" t="s">
        <v>20</v>
      </c>
      <c r="P280" t="s">
        <v>77</v>
      </c>
    </row>
    <row r="281" spans="1:16" ht="12.75">
      <c r="A281" s="1">
        <v>39597</v>
      </c>
      <c r="B281" s="2">
        <v>0.6684027777777778</v>
      </c>
      <c r="C281" s="3">
        <f t="shared" si="20"/>
        <v>16</v>
      </c>
      <c r="D281" s="3">
        <f t="shared" si="21"/>
        <v>2</v>
      </c>
      <c r="E281" s="3">
        <f t="shared" si="22"/>
        <v>30</v>
      </c>
      <c r="F281" s="3">
        <f t="shared" si="23"/>
        <v>57750</v>
      </c>
      <c r="G281">
        <f t="shared" si="24"/>
        <v>916</v>
      </c>
      <c r="H281" t="s">
        <v>76</v>
      </c>
      <c r="I281" t="s">
        <v>72</v>
      </c>
      <c r="J281" t="s">
        <v>20</v>
      </c>
      <c r="K281" t="s">
        <v>51</v>
      </c>
      <c r="L281" t="s">
        <v>22</v>
      </c>
      <c r="M281" t="s">
        <v>61</v>
      </c>
      <c r="N281" t="s">
        <v>55</v>
      </c>
      <c r="O281" t="s">
        <v>20</v>
      </c>
      <c r="P281" t="s">
        <v>77</v>
      </c>
    </row>
    <row r="282" spans="1:16" ht="12.75">
      <c r="A282" s="1">
        <v>39597</v>
      </c>
      <c r="B282" s="2">
        <v>0.6684375</v>
      </c>
      <c r="C282" s="3">
        <f t="shared" si="20"/>
        <v>16</v>
      </c>
      <c r="D282" s="3">
        <f t="shared" si="21"/>
        <v>2</v>
      </c>
      <c r="E282" s="3">
        <f t="shared" si="22"/>
        <v>33</v>
      </c>
      <c r="F282" s="3">
        <f t="shared" si="23"/>
        <v>57753</v>
      </c>
      <c r="G282">
        <f t="shared" si="24"/>
        <v>919</v>
      </c>
      <c r="H282" t="s">
        <v>78</v>
      </c>
      <c r="I282" t="s">
        <v>72</v>
      </c>
      <c r="J282" t="s">
        <v>20</v>
      </c>
      <c r="K282" t="s">
        <v>51</v>
      </c>
      <c r="L282" t="s">
        <v>22</v>
      </c>
      <c r="M282" t="s">
        <v>61</v>
      </c>
      <c r="N282" t="s">
        <v>55</v>
      </c>
      <c r="O282" t="s">
        <v>20</v>
      </c>
      <c r="P282" t="s">
        <v>79</v>
      </c>
    </row>
    <row r="283" spans="1:16" ht="12.75">
      <c r="A283" s="1">
        <v>39597</v>
      </c>
      <c r="B283" s="2">
        <v>0.6695601851851851</v>
      </c>
      <c r="C283" s="3">
        <f t="shared" si="20"/>
        <v>16</v>
      </c>
      <c r="D283" s="3">
        <f t="shared" si="21"/>
        <v>4</v>
      </c>
      <c r="E283" s="3">
        <f t="shared" si="22"/>
        <v>10</v>
      </c>
      <c r="F283" s="3">
        <f t="shared" si="23"/>
        <v>57850</v>
      </c>
      <c r="G283">
        <f t="shared" si="24"/>
        <v>1016</v>
      </c>
      <c r="H283" t="s">
        <v>82</v>
      </c>
      <c r="I283" t="s">
        <v>70</v>
      </c>
      <c r="J283" t="s">
        <v>20</v>
      </c>
      <c r="K283" t="s">
        <v>51</v>
      </c>
      <c r="L283" t="s">
        <v>22</v>
      </c>
      <c r="M283" t="s">
        <v>61</v>
      </c>
      <c r="N283" t="s">
        <v>55</v>
      </c>
      <c r="O283" t="s">
        <v>20</v>
      </c>
      <c r="P283" t="s">
        <v>81</v>
      </c>
    </row>
    <row r="284" spans="1:16" ht="12.75">
      <c r="A284" s="1">
        <v>39597</v>
      </c>
      <c r="B284" s="2">
        <v>0.6695833333333333</v>
      </c>
      <c r="C284" s="3">
        <f t="shared" si="20"/>
        <v>16</v>
      </c>
      <c r="D284" s="3">
        <f t="shared" si="21"/>
        <v>4</v>
      </c>
      <c r="E284" s="3">
        <f t="shared" si="22"/>
        <v>12</v>
      </c>
      <c r="F284" s="3">
        <f t="shared" si="23"/>
        <v>57852</v>
      </c>
      <c r="G284">
        <f t="shared" si="24"/>
        <v>1018</v>
      </c>
      <c r="H284" t="s">
        <v>82</v>
      </c>
      <c r="I284" t="s">
        <v>70</v>
      </c>
      <c r="J284" t="s">
        <v>20</v>
      </c>
      <c r="K284" t="s">
        <v>51</v>
      </c>
      <c r="L284" t="s">
        <v>22</v>
      </c>
      <c r="M284" t="s">
        <v>61</v>
      </c>
      <c r="N284" t="s">
        <v>55</v>
      </c>
      <c r="O284" t="s">
        <v>20</v>
      </c>
      <c r="P284" t="s">
        <v>81</v>
      </c>
    </row>
    <row r="285" spans="1:16" ht="12.75">
      <c r="A285" s="1">
        <v>39597</v>
      </c>
      <c r="B285" s="2">
        <v>0.6696412037037037</v>
      </c>
      <c r="C285" s="3">
        <f t="shared" si="20"/>
        <v>16</v>
      </c>
      <c r="D285" s="3">
        <f t="shared" si="21"/>
        <v>4</v>
      </c>
      <c r="E285" s="3">
        <f t="shared" si="22"/>
        <v>17</v>
      </c>
      <c r="F285" s="3">
        <f t="shared" si="23"/>
        <v>57857</v>
      </c>
      <c r="G285">
        <f t="shared" si="24"/>
        <v>1023</v>
      </c>
      <c r="H285" t="s">
        <v>82</v>
      </c>
      <c r="I285" t="s">
        <v>68</v>
      </c>
      <c r="J285" t="s">
        <v>20</v>
      </c>
      <c r="K285" t="s">
        <v>51</v>
      </c>
      <c r="L285" t="s">
        <v>22</v>
      </c>
      <c r="M285" t="s">
        <v>61</v>
      </c>
      <c r="N285" t="s">
        <v>55</v>
      </c>
      <c r="O285" t="s">
        <v>20</v>
      </c>
      <c r="P285" t="s">
        <v>81</v>
      </c>
    </row>
    <row r="286" spans="1:16" ht="12.75">
      <c r="A286" s="1">
        <v>39597</v>
      </c>
      <c r="B286" s="2">
        <v>0.6697800925925925</v>
      </c>
      <c r="C286" s="3">
        <f t="shared" si="20"/>
        <v>16</v>
      </c>
      <c r="D286" s="3">
        <f t="shared" si="21"/>
        <v>4</v>
      </c>
      <c r="E286" s="3">
        <f t="shared" si="22"/>
        <v>29</v>
      </c>
      <c r="F286" s="3">
        <f t="shared" si="23"/>
        <v>57869</v>
      </c>
      <c r="G286">
        <f t="shared" si="24"/>
        <v>1035</v>
      </c>
      <c r="H286" t="s">
        <v>80</v>
      </c>
      <c r="I286" t="s">
        <v>68</v>
      </c>
      <c r="J286" t="s">
        <v>20</v>
      </c>
      <c r="K286" t="s">
        <v>51</v>
      </c>
      <c r="L286" t="s">
        <v>22</v>
      </c>
      <c r="M286" t="s">
        <v>61</v>
      </c>
      <c r="N286" t="s">
        <v>55</v>
      </c>
      <c r="O286" t="s">
        <v>20</v>
      </c>
      <c r="P286" t="s">
        <v>79</v>
      </c>
    </row>
    <row r="287" spans="1:16" ht="12.75">
      <c r="A287" s="1">
        <v>39597</v>
      </c>
      <c r="B287" s="2">
        <v>0.6700115740740741</v>
      </c>
      <c r="C287" s="3">
        <f t="shared" si="20"/>
        <v>16</v>
      </c>
      <c r="D287" s="3">
        <f t="shared" si="21"/>
        <v>4</v>
      </c>
      <c r="E287" s="3">
        <f t="shared" si="22"/>
        <v>49</v>
      </c>
      <c r="F287" s="3">
        <f t="shared" si="23"/>
        <v>57889</v>
      </c>
      <c r="G287">
        <f t="shared" si="24"/>
        <v>1055</v>
      </c>
      <c r="H287" t="s">
        <v>80</v>
      </c>
      <c r="I287" t="s">
        <v>68</v>
      </c>
      <c r="J287" t="s">
        <v>20</v>
      </c>
      <c r="K287" t="s">
        <v>51</v>
      </c>
      <c r="L287" t="s">
        <v>22</v>
      </c>
      <c r="M287" t="s">
        <v>61</v>
      </c>
      <c r="N287" t="s">
        <v>55</v>
      </c>
      <c r="O287" t="s">
        <v>20</v>
      </c>
      <c r="P287" t="s">
        <v>79</v>
      </c>
    </row>
    <row r="288" spans="1:16" ht="12.75">
      <c r="A288" s="1">
        <v>39597</v>
      </c>
      <c r="B288" s="2">
        <v>0.6700462962962962</v>
      </c>
      <c r="C288" s="3">
        <f t="shared" si="20"/>
        <v>16</v>
      </c>
      <c r="D288" s="3">
        <f t="shared" si="21"/>
        <v>4</v>
      </c>
      <c r="E288" s="3">
        <f t="shared" si="22"/>
        <v>52</v>
      </c>
      <c r="F288" s="3">
        <f t="shared" si="23"/>
        <v>57892</v>
      </c>
      <c r="G288">
        <f t="shared" si="24"/>
        <v>1058</v>
      </c>
      <c r="H288" t="s">
        <v>80</v>
      </c>
      <c r="I288" t="s">
        <v>68</v>
      </c>
      <c r="J288" t="s">
        <v>20</v>
      </c>
      <c r="K288" t="s">
        <v>51</v>
      </c>
      <c r="L288" t="s">
        <v>22</v>
      </c>
      <c r="M288" t="s">
        <v>61</v>
      </c>
      <c r="N288" t="s">
        <v>55</v>
      </c>
      <c r="O288" t="s">
        <v>84</v>
      </c>
      <c r="P288" t="s">
        <v>79</v>
      </c>
    </row>
    <row r="289" spans="1:16" ht="12.75">
      <c r="A289" s="1">
        <v>39597</v>
      </c>
      <c r="B289" s="2">
        <v>0.6700925925925926</v>
      </c>
      <c r="C289" s="3">
        <f t="shared" si="20"/>
        <v>16</v>
      </c>
      <c r="D289" s="3">
        <f t="shared" si="21"/>
        <v>4</v>
      </c>
      <c r="E289" s="3">
        <f t="shared" si="22"/>
        <v>56</v>
      </c>
      <c r="F289" s="3">
        <f t="shared" si="23"/>
        <v>57896</v>
      </c>
      <c r="G289">
        <f t="shared" si="24"/>
        <v>1062</v>
      </c>
      <c r="H289" t="s">
        <v>80</v>
      </c>
      <c r="I289" t="s">
        <v>66</v>
      </c>
      <c r="J289" t="s">
        <v>20</v>
      </c>
      <c r="K289" t="s">
        <v>51</v>
      </c>
      <c r="L289" t="s">
        <v>22</v>
      </c>
      <c r="M289" t="s">
        <v>61</v>
      </c>
      <c r="N289" t="s">
        <v>55</v>
      </c>
      <c r="O289" t="s">
        <v>85</v>
      </c>
      <c r="P289" t="s">
        <v>79</v>
      </c>
    </row>
    <row r="290" spans="1:16" ht="12.75">
      <c r="A290" s="1">
        <v>39597</v>
      </c>
      <c r="B290" s="2">
        <v>0.6701157407407408</v>
      </c>
      <c r="C290" s="3">
        <f t="shared" si="20"/>
        <v>16</v>
      </c>
      <c r="D290" s="3">
        <f t="shared" si="21"/>
        <v>4</v>
      </c>
      <c r="E290" s="3">
        <f t="shared" si="22"/>
        <v>58</v>
      </c>
      <c r="F290" s="3">
        <f t="shared" si="23"/>
        <v>57898</v>
      </c>
      <c r="G290">
        <f t="shared" si="24"/>
        <v>1064</v>
      </c>
      <c r="H290" t="s">
        <v>80</v>
      </c>
      <c r="I290" t="s">
        <v>66</v>
      </c>
      <c r="J290" t="s">
        <v>20</v>
      </c>
      <c r="K290" t="s">
        <v>51</v>
      </c>
      <c r="L290" t="s">
        <v>39</v>
      </c>
      <c r="M290" t="s">
        <v>61</v>
      </c>
      <c r="N290" t="s">
        <v>55</v>
      </c>
      <c r="O290" t="s">
        <v>20</v>
      </c>
      <c r="P290" t="s">
        <v>79</v>
      </c>
    </row>
    <row r="291" spans="1:16" ht="12.75">
      <c r="A291" s="1">
        <v>39597</v>
      </c>
      <c r="B291" s="2">
        <v>0.670150462962963</v>
      </c>
      <c r="C291" s="3">
        <f t="shared" si="20"/>
        <v>16</v>
      </c>
      <c r="D291" s="3">
        <f t="shared" si="21"/>
        <v>5</v>
      </c>
      <c r="E291" s="3">
        <f t="shared" si="22"/>
        <v>1</v>
      </c>
      <c r="F291" s="3">
        <f t="shared" si="23"/>
        <v>57901</v>
      </c>
      <c r="G291">
        <f t="shared" si="24"/>
        <v>1067</v>
      </c>
      <c r="H291" t="s">
        <v>80</v>
      </c>
      <c r="I291" t="s">
        <v>68</v>
      </c>
      <c r="J291" t="s">
        <v>20</v>
      </c>
      <c r="K291" t="s">
        <v>51</v>
      </c>
      <c r="L291" t="s">
        <v>22</v>
      </c>
      <c r="M291" t="s">
        <v>61</v>
      </c>
      <c r="N291" t="s">
        <v>55</v>
      </c>
      <c r="O291" t="s">
        <v>20</v>
      </c>
      <c r="P291" t="s">
        <v>81</v>
      </c>
    </row>
    <row r="292" spans="1:16" ht="12.75">
      <c r="A292" s="1">
        <v>39597</v>
      </c>
      <c r="B292" s="2">
        <v>0.6702546296296297</v>
      </c>
      <c r="C292" s="3">
        <f t="shared" si="20"/>
        <v>16</v>
      </c>
      <c r="D292" s="3">
        <f t="shared" si="21"/>
        <v>5</v>
      </c>
      <c r="E292" s="3">
        <f t="shared" si="22"/>
        <v>10</v>
      </c>
      <c r="F292" s="3">
        <f t="shared" si="23"/>
        <v>57910</v>
      </c>
      <c r="G292">
        <f t="shared" si="24"/>
        <v>1076</v>
      </c>
      <c r="H292" t="s">
        <v>80</v>
      </c>
      <c r="I292" t="s">
        <v>66</v>
      </c>
      <c r="J292" t="s">
        <v>20</v>
      </c>
      <c r="K292" t="s">
        <v>51</v>
      </c>
      <c r="L292" t="s">
        <v>22</v>
      </c>
      <c r="M292" t="s">
        <v>61</v>
      </c>
      <c r="N292" t="s">
        <v>55</v>
      </c>
      <c r="O292" t="s">
        <v>20</v>
      </c>
      <c r="P292" t="s">
        <v>79</v>
      </c>
    </row>
    <row r="293" spans="1:16" ht="12.75">
      <c r="A293" s="1">
        <v>39597</v>
      </c>
      <c r="B293" s="2">
        <v>0.6702777777777778</v>
      </c>
      <c r="C293" s="3">
        <f t="shared" si="20"/>
        <v>16</v>
      </c>
      <c r="D293" s="3">
        <f t="shared" si="21"/>
        <v>5</v>
      </c>
      <c r="E293" s="3">
        <f t="shared" si="22"/>
        <v>12</v>
      </c>
      <c r="F293" s="3">
        <f t="shared" si="23"/>
        <v>57912</v>
      </c>
      <c r="G293">
        <f t="shared" si="24"/>
        <v>1078</v>
      </c>
      <c r="H293" t="s">
        <v>80</v>
      </c>
      <c r="I293" t="s">
        <v>66</v>
      </c>
      <c r="J293" t="s">
        <v>20</v>
      </c>
      <c r="K293" t="s">
        <v>51</v>
      </c>
      <c r="L293" t="s">
        <v>22</v>
      </c>
      <c r="M293" t="s">
        <v>61</v>
      </c>
      <c r="N293" t="s">
        <v>55</v>
      </c>
      <c r="O293" t="s">
        <v>20</v>
      </c>
      <c r="P293" t="s">
        <v>79</v>
      </c>
    </row>
    <row r="294" spans="1:16" ht="12.75">
      <c r="A294" s="1">
        <v>39597</v>
      </c>
      <c r="B294" s="2">
        <v>0.6703009259259259</v>
      </c>
      <c r="C294" s="3">
        <f t="shared" si="20"/>
        <v>16</v>
      </c>
      <c r="D294" s="3">
        <f t="shared" si="21"/>
        <v>5</v>
      </c>
      <c r="E294" s="3">
        <f t="shared" si="22"/>
        <v>14</v>
      </c>
      <c r="F294" s="3">
        <f t="shared" si="23"/>
        <v>57914</v>
      </c>
      <c r="G294">
        <f t="shared" si="24"/>
        <v>1080</v>
      </c>
      <c r="H294" t="s">
        <v>80</v>
      </c>
      <c r="I294" t="s">
        <v>68</v>
      </c>
      <c r="J294" t="s">
        <v>20</v>
      </c>
      <c r="K294" t="s">
        <v>51</v>
      </c>
      <c r="L294" t="s">
        <v>22</v>
      </c>
      <c r="M294" t="s">
        <v>61</v>
      </c>
      <c r="N294" t="s">
        <v>55</v>
      </c>
      <c r="O294" t="s">
        <v>20</v>
      </c>
      <c r="P294" t="s">
        <v>79</v>
      </c>
    </row>
    <row r="295" spans="1:16" ht="12.75">
      <c r="A295" s="1">
        <v>39597</v>
      </c>
      <c r="B295" s="2">
        <v>0.670324074074074</v>
      </c>
      <c r="C295" s="3">
        <f t="shared" si="20"/>
        <v>16</v>
      </c>
      <c r="D295" s="3">
        <f t="shared" si="21"/>
        <v>5</v>
      </c>
      <c r="E295" s="3">
        <f t="shared" si="22"/>
        <v>16</v>
      </c>
      <c r="F295" s="3">
        <f t="shared" si="23"/>
        <v>57916</v>
      </c>
      <c r="G295">
        <f t="shared" si="24"/>
        <v>1082</v>
      </c>
      <c r="H295" t="s">
        <v>80</v>
      </c>
      <c r="I295" t="s">
        <v>68</v>
      </c>
      <c r="J295" t="s">
        <v>20</v>
      </c>
      <c r="K295" t="s">
        <v>51</v>
      </c>
      <c r="L295" t="s">
        <v>22</v>
      </c>
      <c r="M295" t="s">
        <v>61</v>
      </c>
      <c r="N295" t="s">
        <v>55</v>
      </c>
      <c r="O295" t="s">
        <v>20</v>
      </c>
      <c r="P295" t="s">
        <v>79</v>
      </c>
    </row>
    <row r="296" spans="1:16" ht="12.75">
      <c r="A296" s="1">
        <v>39597</v>
      </c>
      <c r="B296" s="2">
        <v>0.6704513888888889</v>
      </c>
      <c r="C296" s="3">
        <f t="shared" si="20"/>
        <v>16</v>
      </c>
      <c r="D296" s="3">
        <f t="shared" si="21"/>
        <v>5</v>
      </c>
      <c r="E296" s="3">
        <f t="shared" si="22"/>
        <v>27</v>
      </c>
      <c r="F296" s="3">
        <f t="shared" si="23"/>
        <v>57927</v>
      </c>
      <c r="G296">
        <f t="shared" si="24"/>
        <v>1093</v>
      </c>
      <c r="H296" t="s">
        <v>80</v>
      </c>
      <c r="I296" t="s">
        <v>66</v>
      </c>
      <c r="J296" t="s">
        <v>20</v>
      </c>
      <c r="K296" t="s">
        <v>51</v>
      </c>
      <c r="L296" t="s">
        <v>22</v>
      </c>
      <c r="M296" t="s">
        <v>61</v>
      </c>
      <c r="N296" t="s">
        <v>55</v>
      </c>
      <c r="O296" t="s">
        <v>20</v>
      </c>
      <c r="P296" t="s">
        <v>79</v>
      </c>
    </row>
    <row r="297" spans="1:16" ht="12.75">
      <c r="A297" s="1">
        <v>39597</v>
      </c>
      <c r="B297" s="2">
        <v>0.6704745370370371</v>
      </c>
      <c r="C297" s="3">
        <f t="shared" si="20"/>
        <v>16</v>
      </c>
      <c r="D297" s="3">
        <f t="shared" si="21"/>
        <v>5</v>
      </c>
      <c r="E297" s="3">
        <f t="shared" si="22"/>
        <v>29</v>
      </c>
      <c r="F297" s="3">
        <f t="shared" si="23"/>
        <v>57929</v>
      </c>
      <c r="G297">
        <f t="shared" si="24"/>
        <v>1095</v>
      </c>
      <c r="H297" t="s">
        <v>80</v>
      </c>
      <c r="I297" t="s">
        <v>66</v>
      </c>
      <c r="J297" t="s">
        <v>20</v>
      </c>
      <c r="K297" t="s">
        <v>51</v>
      </c>
      <c r="L297" t="s">
        <v>22</v>
      </c>
      <c r="M297" t="s">
        <v>61</v>
      </c>
      <c r="N297" t="s">
        <v>55</v>
      </c>
      <c r="O297" t="s">
        <v>86</v>
      </c>
      <c r="P297" t="s">
        <v>79</v>
      </c>
    </row>
    <row r="298" spans="1:16" ht="12.75">
      <c r="A298" s="1">
        <v>39597</v>
      </c>
      <c r="B298" s="2">
        <v>0.6704976851851852</v>
      </c>
      <c r="C298" s="3">
        <f t="shared" si="20"/>
        <v>16</v>
      </c>
      <c r="D298" s="3">
        <f t="shared" si="21"/>
        <v>5</v>
      </c>
      <c r="E298" s="3">
        <f t="shared" si="22"/>
        <v>31</v>
      </c>
      <c r="F298" s="3">
        <f t="shared" si="23"/>
        <v>57931</v>
      </c>
      <c r="G298">
        <f t="shared" si="24"/>
        <v>1097</v>
      </c>
      <c r="H298" t="s">
        <v>80</v>
      </c>
      <c r="I298" t="s">
        <v>68</v>
      </c>
      <c r="J298" t="s">
        <v>20</v>
      </c>
      <c r="K298" t="s">
        <v>51</v>
      </c>
      <c r="L298" t="s">
        <v>22</v>
      </c>
      <c r="M298" t="s">
        <v>61</v>
      </c>
      <c r="N298" t="s">
        <v>55</v>
      </c>
      <c r="O298" t="s">
        <v>85</v>
      </c>
      <c r="P298" t="s">
        <v>79</v>
      </c>
    </row>
    <row r="299" spans="1:16" ht="12.75">
      <c r="A299" s="1">
        <v>39597</v>
      </c>
      <c r="B299" s="2">
        <v>0.6705555555555556</v>
      </c>
      <c r="C299" s="3">
        <f t="shared" si="20"/>
        <v>16</v>
      </c>
      <c r="D299" s="3">
        <f t="shared" si="21"/>
        <v>5</v>
      </c>
      <c r="E299" s="3">
        <f t="shared" si="22"/>
        <v>36</v>
      </c>
      <c r="F299" s="3">
        <f t="shared" si="23"/>
        <v>57936</v>
      </c>
      <c r="G299">
        <f t="shared" si="24"/>
        <v>1102</v>
      </c>
      <c r="H299" t="s">
        <v>80</v>
      </c>
      <c r="I299" t="s">
        <v>66</v>
      </c>
      <c r="J299" t="s">
        <v>20</v>
      </c>
      <c r="K299" t="s">
        <v>51</v>
      </c>
      <c r="L299" t="s">
        <v>22</v>
      </c>
      <c r="M299" t="s">
        <v>61</v>
      </c>
      <c r="N299" t="s">
        <v>55</v>
      </c>
      <c r="O299" t="s">
        <v>20</v>
      </c>
      <c r="P299" t="s">
        <v>79</v>
      </c>
    </row>
    <row r="300" spans="1:16" ht="12.75">
      <c r="A300" s="1">
        <v>39597</v>
      </c>
      <c r="B300" s="2">
        <v>0.6706018518518518</v>
      </c>
      <c r="C300" s="3">
        <f t="shared" si="20"/>
        <v>16</v>
      </c>
      <c r="D300" s="3">
        <f t="shared" si="21"/>
        <v>5</v>
      </c>
      <c r="E300" s="3">
        <f t="shared" si="22"/>
        <v>40</v>
      </c>
      <c r="F300" s="3">
        <f t="shared" si="23"/>
        <v>57940</v>
      </c>
      <c r="G300">
        <f t="shared" si="24"/>
        <v>1106</v>
      </c>
      <c r="H300" t="s">
        <v>80</v>
      </c>
      <c r="I300" t="s">
        <v>66</v>
      </c>
      <c r="J300" t="s">
        <v>20</v>
      </c>
      <c r="K300" t="s">
        <v>51</v>
      </c>
      <c r="L300" t="s">
        <v>22</v>
      </c>
      <c r="M300" t="s">
        <v>61</v>
      </c>
      <c r="N300" t="s">
        <v>55</v>
      </c>
      <c r="O300" t="s">
        <v>20</v>
      </c>
      <c r="P300" t="s">
        <v>79</v>
      </c>
    </row>
    <row r="301" spans="1:16" ht="12.75">
      <c r="A301" s="1">
        <v>39597</v>
      </c>
      <c r="B301" s="2">
        <v>0.6706365740740741</v>
      </c>
      <c r="C301" s="3">
        <f t="shared" si="20"/>
        <v>16</v>
      </c>
      <c r="D301" s="3">
        <f t="shared" si="21"/>
        <v>5</v>
      </c>
      <c r="E301" s="3">
        <f t="shared" si="22"/>
        <v>43</v>
      </c>
      <c r="F301" s="3">
        <f t="shared" si="23"/>
        <v>57943</v>
      </c>
      <c r="G301">
        <f t="shared" si="24"/>
        <v>1109</v>
      </c>
      <c r="H301" t="s">
        <v>78</v>
      </c>
      <c r="I301" t="s">
        <v>66</v>
      </c>
      <c r="J301" t="s">
        <v>20</v>
      </c>
      <c r="K301" t="s">
        <v>51</v>
      </c>
      <c r="L301" t="s">
        <v>22</v>
      </c>
      <c r="M301" t="s">
        <v>62</v>
      </c>
      <c r="N301" t="s">
        <v>55</v>
      </c>
      <c r="O301" t="s">
        <v>20</v>
      </c>
      <c r="P301" t="s">
        <v>79</v>
      </c>
    </row>
    <row r="302" spans="1:16" ht="12.75">
      <c r="A302" s="1">
        <v>39597</v>
      </c>
      <c r="B302" s="2">
        <v>0.6707175925925926</v>
      </c>
      <c r="C302" s="3">
        <f t="shared" si="20"/>
        <v>16</v>
      </c>
      <c r="D302" s="3">
        <f t="shared" si="21"/>
        <v>5</v>
      </c>
      <c r="E302" s="3">
        <f t="shared" si="22"/>
        <v>50</v>
      </c>
      <c r="F302" s="3">
        <f t="shared" si="23"/>
        <v>57950</v>
      </c>
      <c r="G302">
        <f t="shared" si="24"/>
        <v>1116</v>
      </c>
      <c r="H302" t="s">
        <v>76</v>
      </c>
      <c r="I302" t="s">
        <v>58</v>
      </c>
      <c r="J302" t="s">
        <v>20</v>
      </c>
      <c r="K302" t="s">
        <v>51</v>
      </c>
      <c r="L302" t="s">
        <v>22</v>
      </c>
      <c r="M302" t="s">
        <v>62</v>
      </c>
      <c r="N302" t="s">
        <v>55</v>
      </c>
      <c r="O302" t="s">
        <v>20</v>
      </c>
      <c r="P302" t="s">
        <v>77</v>
      </c>
    </row>
    <row r="303" spans="1:13" ht="12.75">
      <c r="A303" s="1">
        <v>39597</v>
      </c>
      <c r="B303" s="2">
        <v>0.6707407407407407</v>
      </c>
      <c r="C303" s="3">
        <f t="shared" si="20"/>
        <v>16</v>
      </c>
      <c r="D303" s="3">
        <f t="shared" si="21"/>
        <v>5</v>
      </c>
      <c r="E303" s="3">
        <f t="shared" si="22"/>
        <v>52</v>
      </c>
      <c r="F303" s="3">
        <f t="shared" si="23"/>
        <v>57952</v>
      </c>
      <c r="G303">
        <f t="shared" si="24"/>
        <v>1118</v>
      </c>
      <c r="H303" t="s">
        <v>76</v>
      </c>
      <c r="I303" t="s">
        <v>66</v>
      </c>
      <c r="J303" t="s">
        <v>20</v>
      </c>
      <c r="K303" t="s">
        <v>51</v>
      </c>
      <c r="L303" t="s">
        <v>22</v>
      </c>
      <c r="M303" t="s">
        <v>87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03"/>
  <sheetViews>
    <sheetView workbookViewId="0" topLeftCell="A1">
      <selection activeCell="F2" sqref="F2:H5"/>
    </sheetView>
  </sheetViews>
  <sheetFormatPr defaultColWidth="11.421875" defaultRowHeight="12.75"/>
  <cols>
    <col min="1" max="1" width="7.28125" style="4" customWidth="1"/>
    <col min="2" max="2" width="16.421875" style="4" customWidth="1"/>
    <col min="3" max="3" width="9.57421875" style="6" customWidth="1"/>
    <col min="4" max="4" width="7.57421875" style="6" customWidth="1"/>
    <col min="5" max="5" width="8.8515625" style="0" customWidth="1"/>
    <col min="6" max="6" width="5.00390625" style="0" customWidth="1"/>
    <col min="7" max="7" width="7.00390625" style="0" customWidth="1"/>
    <col min="8" max="8" width="6.00390625" style="0" customWidth="1"/>
  </cols>
  <sheetData>
    <row r="1" ht="12.75">
      <c r="B1" s="4" t="s">
        <v>4</v>
      </c>
    </row>
    <row r="2" spans="1:8" ht="12.75">
      <c r="A2" s="4" t="s">
        <v>8</v>
      </c>
      <c r="B2" s="4" t="s">
        <v>103</v>
      </c>
      <c r="C2" s="6" t="s">
        <v>98</v>
      </c>
      <c r="D2" s="6" t="s">
        <v>99</v>
      </c>
      <c r="F2" s="7" t="s">
        <v>92</v>
      </c>
      <c r="G2" s="8">
        <v>33000</v>
      </c>
      <c r="H2" s="9" t="s">
        <v>93</v>
      </c>
    </row>
    <row r="3" spans="1:8" ht="12.75">
      <c r="A3" s="4">
        <v>0</v>
      </c>
      <c r="B3" s="5">
        <v>1.33</v>
      </c>
      <c r="C3" s="6">
        <f>1/((1/$G$4)*LN(($G$2/$G$3)/($G$5/B3-1))+1/298)</f>
        <v>293.6629716902875</v>
      </c>
      <c r="D3" s="6">
        <f>C3-273</f>
        <v>20.66297169028752</v>
      </c>
      <c r="F3" s="10" t="s">
        <v>94</v>
      </c>
      <c r="G3" s="11">
        <v>10000</v>
      </c>
      <c r="H3" s="12" t="s">
        <v>93</v>
      </c>
    </row>
    <row r="4" spans="1:8" ht="12.75">
      <c r="A4" s="4">
        <v>6</v>
      </c>
      <c r="B4" s="4">
        <v>1.35</v>
      </c>
      <c r="C4" s="6">
        <f aca="true" t="shared" si="0" ref="C4:C67">1/((1/$G$4)*LN(($G$2/$G$3)/($G$5/B4-1))+1/298)</f>
        <v>293.1766857358261</v>
      </c>
      <c r="D4" s="6">
        <f aca="true" t="shared" si="1" ref="D4:D67">C4-273</f>
        <v>20.176685735826084</v>
      </c>
      <c r="F4" s="10" t="s">
        <v>95</v>
      </c>
      <c r="G4" s="11">
        <v>3610</v>
      </c>
      <c r="H4" s="13"/>
    </row>
    <row r="5" spans="1:8" ht="12.75">
      <c r="A5" s="4">
        <v>8</v>
      </c>
      <c r="B5" s="4">
        <v>1.35</v>
      </c>
      <c r="C5" s="6">
        <f t="shared" si="0"/>
        <v>293.1766857358261</v>
      </c>
      <c r="D5" s="6">
        <f t="shared" si="1"/>
        <v>20.176685735826084</v>
      </c>
      <c r="F5" s="14" t="s">
        <v>97</v>
      </c>
      <c r="G5" s="15">
        <v>5</v>
      </c>
      <c r="H5" s="16" t="s">
        <v>96</v>
      </c>
    </row>
    <row r="6" spans="1:4" ht="12.75">
      <c r="A6" s="4">
        <v>11</v>
      </c>
      <c r="B6" s="4">
        <v>1.35</v>
      </c>
      <c r="C6" s="6">
        <f t="shared" si="0"/>
        <v>293.1766857358261</v>
      </c>
      <c r="D6" s="6">
        <f t="shared" si="1"/>
        <v>20.176685735826084</v>
      </c>
    </row>
    <row r="7" spans="1:4" ht="12.75">
      <c r="A7" s="4">
        <v>14</v>
      </c>
      <c r="B7" s="4">
        <v>1.35</v>
      </c>
      <c r="C7" s="6">
        <f t="shared" si="0"/>
        <v>293.1766857358261</v>
      </c>
      <c r="D7" s="6">
        <f t="shared" si="1"/>
        <v>20.176685735826084</v>
      </c>
    </row>
    <row r="8" spans="1:4" ht="12.75">
      <c r="A8" s="4">
        <v>18</v>
      </c>
      <c r="B8" s="4">
        <v>1.35</v>
      </c>
      <c r="C8" s="6">
        <f t="shared" si="0"/>
        <v>293.1766857358261</v>
      </c>
      <c r="D8" s="6">
        <f t="shared" si="1"/>
        <v>20.176685735826084</v>
      </c>
    </row>
    <row r="9" spans="1:4" ht="12.75">
      <c r="A9" s="4">
        <v>20</v>
      </c>
      <c r="B9" s="4">
        <v>1.35</v>
      </c>
      <c r="C9" s="6">
        <f t="shared" si="0"/>
        <v>293.1766857358261</v>
      </c>
      <c r="D9" s="6">
        <f t="shared" si="1"/>
        <v>20.176685735826084</v>
      </c>
    </row>
    <row r="10" spans="1:4" ht="12.75">
      <c r="A10" s="4">
        <v>27</v>
      </c>
      <c r="B10" s="4">
        <v>1.35</v>
      </c>
      <c r="C10" s="6">
        <f t="shared" si="0"/>
        <v>293.1766857358261</v>
      </c>
      <c r="D10" s="6">
        <f t="shared" si="1"/>
        <v>20.176685735826084</v>
      </c>
    </row>
    <row r="11" spans="1:4" ht="12.75">
      <c r="A11" s="4">
        <v>30</v>
      </c>
      <c r="B11" s="4">
        <v>1.35</v>
      </c>
      <c r="C11" s="6">
        <f t="shared" si="0"/>
        <v>293.1766857358261</v>
      </c>
      <c r="D11" s="6">
        <f t="shared" si="1"/>
        <v>20.176685735826084</v>
      </c>
    </row>
    <row r="12" spans="1:4" ht="12.75">
      <c r="A12" s="4">
        <v>34</v>
      </c>
      <c r="B12" s="4">
        <v>1.35</v>
      </c>
      <c r="C12" s="6">
        <f t="shared" si="0"/>
        <v>293.1766857358261</v>
      </c>
      <c r="D12" s="6">
        <f t="shared" si="1"/>
        <v>20.176685735826084</v>
      </c>
    </row>
    <row r="13" spans="1:4" ht="12.75">
      <c r="A13" s="4">
        <v>36</v>
      </c>
      <c r="B13" s="4">
        <v>1.35</v>
      </c>
      <c r="C13" s="6">
        <f t="shared" si="0"/>
        <v>293.1766857358261</v>
      </c>
      <c r="D13" s="6">
        <f t="shared" si="1"/>
        <v>20.176685735826084</v>
      </c>
    </row>
    <row r="14" spans="1:4" ht="12.75">
      <c r="A14" s="4">
        <v>38</v>
      </c>
      <c r="B14" s="4">
        <v>1.35</v>
      </c>
      <c r="C14" s="6">
        <f t="shared" si="0"/>
        <v>293.1766857358261</v>
      </c>
      <c r="D14" s="6">
        <f t="shared" si="1"/>
        <v>20.176685735826084</v>
      </c>
    </row>
    <row r="15" spans="1:4" ht="12.75">
      <c r="A15" s="4">
        <v>46</v>
      </c>
      <c r="B15" s="4">
        <v>1.35</v>
      </c>
      <c r="C15" s="6">
        <f t="shared" si="0"/>
        <v>293.1766857358261</v>
      </c>
      <c r="D15" s="6">
        <f t="shared" si="1"/>
        <v>20.176685735826084</v>
      </c>
    </row>
    <row r="16" spans="1:4" ht="12.75">
      <c r="A16" s="4">
        <v>52</v>
      </c>
      <c r="B16" s="4">
        <v>1.35</v>
      </c>
      <c r="C16" s="6">
        <f t="shared" si="0"/>
        <v>293.1766857358261</v>
      </c>
      <c r="D16" s="6">
        <f t="shared" si="1"/>
        <v>20.176685735826084</v>
      </c>
    </row>
    <row r="17" spans="1:4" ht="12.75">
      <c r="A17" s="4">
        <v>55</v>
      </c>
      <c r="B17" s="4">
        <v>1.35</v>
      </c>
      <c r="C17" s="6">
        <f t="shared" si="0"/>
        <v>293.1766857358261</v>
      </c>
      <c r="D17" s="6">
        <f t="shared" si="1"/>
        <v>20.176685735826084</v>
      </c>
    </row>
    <row r="18" spans="1:4" ht="12.75">
      <c r="A18" s="4">
        <v>59</v>
      </c>
      <c r="B18" s="4">
        <v>1.35</v>
      </c>
      <c r="C18" s="6">
        <f t="shared" si="0"/>
        <v>293.1766857358261</v>
      </c>
      <c r="D18" s="6">
        <f t="shared" si="1"/>
        <v>20.176685735826084</v>
      </c>
    </row>
    <row r="19" spans="1:4" ht="12.75">
      <c r="A19" s="4">
        <v>64</v>
      </c>
      <c r="B19" s="4">
        <v>1.35</v>
      </c>
      <c r="C19" s="6">
        <f t="shared" si="0"/>
        <v>293.1766857358261</v>
      </c>
      <c r="D19" s="6">
        <f t="shared" si="1"/>
        <v>20.176685735826084</v>
      </c>
    </row>
    <row r="20" spans="1:4" ht="12.75">
      <c r="A20" s="4">
        <v>68</v>
      </c>
      <c r="B20" s="4">
        <v>1.35</v>
      </c>
      <c r="C20" s="6">
        <f t="shared" si="0"/>
        <v>293.1766857358261</v>
      </c>
      <c r="D20" s="6">
        <f t="shared" si="1"/>
        <v>20.176685735826084</v>
      </c>
    </row>
    <row r="21" spans="1:4" ht="12.75">
      <c r="A21" s="4">
        <v>72</v>
      </c>
      <c r="B21" s="4">
        <v>1.35</v>
      </c>
      <c r="C21" s="6">
        <f t="shared" si="0"/>
        <v>293.1766857358261</v>
      </c>
      <c r="D21" s="6">
        <f t="shared" si="1"/>
        <v>20.176685735826084</v>
      </c>
    </row>
    <row r="22" spans="1:4" ht="12.75">
      <c r="A22" s="4">
        <v>74</v>
      </c>
      <c r="B22" s="4">
        <v>1.35</v>
      </c>
      <c r="C22" s="6">
        <f t="shared" si="0"/>
        <v>293.1766857358261</v>
      </c>
      <c r="D22" s="6">
        <f t="shared" si="1"/>
        <v>20.176685735826084</v>
      </c>
    </row>
    <row r="23" spans="1:4" ht="12.75">
      <c r="A23" s="4">
        <v>78</v>
      </c>
      <c r="B23" s="4">
        <v>1.35</v>
      </c>
      <c r="C23" s="6">
        <f t="shared" si="0"/>
        <v>293.1766857358261</v>
      </c>
      <c r="D23" s="6">
        <f t="shared" si="1"/>
        <v>20.176685735826084</v>
      </c>
    </row>
    <row r="24" spans="1:4" ht="12.75">
      <c r="A24" s="4">
        <v>83</v>
      </c>
      <c r="B24" s="4">
        <v>1.35</v>
      </c>
      <c r="C24" s="6">
        <f t="shared" si="0"/>
        <v>293.1766857358261</v>
      </c>
      <c r="D24" s="6">
        <f t="shared" si="1"/>
        <v>20.176685735826084</v>
      </c>
    </row>
    <row r="25" spans="1:4" ht="12.75">
      <c r="A25" s="4">
        <v>87</v>
      </c>
      <c r="B25" s="4">
        <v>1.35</v>
      </c>
      <c r="C25" s="6">
        <f t="shared" si="0"/>
        <v>293.1766857358261</v>
      </c>
      <c r="D25" s="6">
        <f t="shared" si="1"/>
        <v>20.176685735826084</v>
      </c>
    </row>
    <row r="26" spans="1:4" ht="12.75">
      <c r="A26" s="4">
        <v>88</v>
      </c>
      <c r="B26" s="4">
        <v>1.35</v>
      </c>
      <c r="C26" s="6">
        <f t="shared" si="0"/>
        <v>293.1766857358261</v>
      </c>
      <c r="D26" s="6">
        <f t="shared" si="1"/>
        <v>20.176685735826084</v>
      </c>
    </row>
    <row r="27" spans="1:4" ht="12.75">
      <c r="A27" s="4">
        <v>90</v>
      </c>
      <c r="B27" s="4">
        <v>1.35</v>
      </c>
      <c r="C27" s="6">
        <f t="shared" si="0"/>
        <v>293.1766857358261</v>
      </c>
      <c r="D27" s="6">
        <f t="shared" si="1"/>
        <v>20.176685735826084</v>
      </c>
    </row>
    <row r="28" spans="1:4" ht="12.75">
      <c r="A28" s="4">
        <v>94</v>
      </c>
      <c r="B28" s="4">
        <v>1.35</v>
      </c>
      <c r="C28" s="6">
        <f t="shared" si="0"/>
        <v>293.1766857358261</v>
      </c>
      <c r="D28" s="6">
        <f t="shared" si="1"/>
        <v>20.176685735826084</v>
      </c>
    </row>
    <row r="29" spans="1:4" ht="12.75">
      <c r="A29" s="4">
        <v>99</v>
      </c>
      <c r="B29" s="4">
        <v>1.35</v>
      </c>
      <c r="C29" s="6">
        <f t="shared" si="0"/>
        <v>293.1766857358261</v>
      </c>
      <c r="D29" s="6">
        <f t="shared" si="1"/>
        <v>20.176685735826084</v>
      </c>
    </row>
    <row r="30" spans="1:4" ht="12.75">
      <c r="A30" s="4">
        <v>101</v>
      </c>
      <c r="B30" s="4">
        <v>1.35</v>
      </c>
      <c r="C30" s="6">
        <f t="shared" si="0"/>
        <v>293.1766857358261</v>
      </c>
      <c r="D30" s="6">
        <f t="shared" si="1"/>
        <v>20.176685735826084</v>
      </c>
    </row>
    <row r="31" spans="1:4" ht="12.75">
      <c r="A31" s="4">
        <v>103</v>
      </c>
      <c r="B31" s="4">
        <v>1.35</v>
      </c>
      <c r="C31" s="6">
        <f t="shared" si="0"/>
        <v>293.1766857358261</v>
      </c>
      <c r="D31" s="6">
        <f t="shared" si="1"/>
        <v>20.176685735826084</v>
      </c>
    </row>
    <row r="32" spans="1:4" ht="12.75">
      <c r="A32" s="4">
        <v>106</v>
      </c>
      <c r="B32" s="4">
        <v>1.35</v>
      </c>
      <c r="C32" s="6">
        <f t="shared" si="0"/>
        <v>293.1766857358261</v>
      </c>
      <c r="D32" s="6">
        <f t="shared" si="1"/>
        <v>20.176685735826084</v>
      </c>
    </row>
    <row r="33" spans="1:4" ht="12.75">
      <c r="A33" s="4">
        <v>110</v>
      </c>
      <c r="B33" s="4">
        <v>1.35</v>
      </c>
      <c r="C33" s="6">
        <f t="shared" si="0"/>
        <v>293.1766857358261</v>
      </c>
      <c r="D33" s="6">
        <f t="shared" si="1"/>
        <v>20.176685735826084</v>
      </c>
    </row>
    <row r="34" spans="1:4" ht="12.75">
      <c r="A34" s="4">
        <v>112</v>
      </c>
      <c r="B34" s="4">
        <v>1.35</v>
      </c>
      <c r="C34" s="6">
        <f t="shared" si="0"/>
        <v>293.1766857358261</v>
      </c>
      <c r="D34" s="6">
        <f t="shared" si="1"/>
        <v>20.176685735826084</v>
      </c>
    </row>
    <row r="35" spans="1:4" ht="12.75">
      <c r="A35" s="4">
        <v>119</v>
      </c>
      <c r="B35" s="4">
        <v>1.35</v>
      </c>
      <c r="C35" s="6">
        <f t="shared" si="0"/>
        <v>293.1766857358261</v>
      </c>
      <c r="D35" s="6">
        <f t="shared" si="1"/>
        <v>20.176685735826084</v>
      </c>
    </row>
    <row r="36" spans="1:4" ht="12.75">
      <c r="A36" s="4">
        <v>121</v>
      </c>
      <c r="B36" s="4">
        <v>1.35</v>
      </c>
      <c r="C36" s="6">
        <f t="shared" si="0"/>
        <v>293.1766857358261</v>
      </c>
      <c r="D36" s="6">
        <f t="shared" si="1"/>
        <v>20.176685735826084</v>
      </c>
    </row>
    <row r="37" spans="1:4" ht="12.75">
      <c r="A37" s="4">
        <v>124</v>
      </c>
      <c r="B37" s="4">
        <v>1.35</v>
      </c>
      <c r="C37" s="6">
        <f t="shared" si="0"/>
        <v>293.1766857358261</v>
      </c>
      <c r="D37" s="6">
        <f t="shared" si="1"/>
        <v>20.176685735826084</v>
      </c>
    </row>
    <row r="38" spans="1:4" ht="12.75">
      <c r="A38" s="4">
        <v>129</v>
      </c>
      <c r="B38" s="4">
        <v>1.35</v>
      </c>
      <c r="C38" s="6">
        <f t="shared" si="0"/>
        <v>293.1766857358261</v>
      </c>
      <c r="D38" s="6">
        <f t="shared" si="1"/>
        <v>20.176685735826084</v>
      </c>
    </row>
    <row r="39" spans="1:4" ht="12.75">
      <c r="A39" s="4">
        <v>133</v>
      </c>
      <c r="B39" s="4">
        <v>1.35</v>
      </c>
      <c r="C39" s="6">
        <f t="shared" si="0"/>
        <v>293.1766857358261</v>
      </c>
      <c r="D39" s="6">
        <f t="shared" si="1"/>
        <v>20.176685735826084</v>
      </c>
    </row>
    <row r="40" spans="1:4" ht="12.75">
      <c r="A40" s="4">
        <v>135</v>
      </c>
      <c r="B40" s="4">
        <v>1.35</v>
      </c>
      <c r="C40" s="6">
        <f t="shared" si="0"/>
        <v>293.1766857358261</v>
      </c>
      <c r="D40" s="6">
        <f t="shared" si="1"/>
        <v>20.176685735826084</v>
      </c>
    </row>
    <row r="41" spans="1:4" ht="12.75">
      <c r="A41" s="4">
        <v>137</v>
      </c>
      <c r="B41" s="4">
        <v>1.35</v>
      </c>
      <c r="C41" s="6">
        <f t="shared" si="0"/>
        <v>293.1766857358261</v>
      </c>
      <c r="D41" s="6">
        <f t="shared" si="1"/>
        <v>20.176685735826084</v>
      </c>
    </row>
    <row r="42" spans="1:4" ht="12.75">
      <c r="A42" s="4">
        <v>140</v>
      </c>
      <c r="B42" s="4">
        <v>1.35</v>
      </c>
      <c r="C42" s="6">
        <f t="shared" si="0"/>
        <v>293.1766857358261</v>
      </c>
      <c r="D42" s="6">
        <f t="shared" si="1"/>
        <v>20.176685735826084</v>
      </c>
    </row>
    <row r="43" spans="1:4" ht="12.75">
      <c r="A43" s="4">
        <v>144</v>
      </c>
      <c r="B43" s="4">
        <v>1.35</v>
      </c>
      <c r="C43" s="6">
        <f t="shared" si="0"/>
        <v>293.1766857358261</v>
      </c>
      <c r="D43" s="6">
        <f t="shared" si="1"/>
        <v>20.176685735826084</v>
      </c>
    </row>
    <row r="44" spans="1:4" ht="12.75">
      <c r="A44" s="4">
        <v>147</v>
      </c>
      <c r="B44" s="4">
        <v>1.35</v>
      </c>
      <c r="C44" s="6">
        <f t="shared" si="0"/>
        <v>293.1766857358261</v>
      </c>
      <c r="D44" s="6">
        <f t="shared" si="1"/>
        <v>20.176685735826084</v>
      </c>
    </row>
    <row r="45" spans="1:4" ht="12.75">
      <c r="A45" s="4">
        <v>152</v>
      </c>
      <c r="B45" s="4">
        <v>1.35</v>
      </c>
      <c r="C45" s="6">
        <f t="shared" si="0"/>
        <v>293.1766857358261</v>
      </c>
      <c r="D45" s="6">
        <f t="shared" si="1"/>
        <v>20.176685735826084</v>
      </c>
    </row>
    <row r="46" spans="1:4" ht="12.75">
      <c r="A46" s="4">
        <v>154</v>
      </c>
      <c r="B46" s="4">
        <v>1.35</v>
      </c>
      <c r="C46" s="6">
        <f t="shared" si="0"/>
        <v>293.1766857358261</v>
      </c>
      <c r="D46" s="6">
        <f t="shared" si="1"/>
        <v>20.176685735826084</v>
      </c>
    </row>
    <row r="47" spans="1:4" ht="12.75">
      <c r="A47" s="4">
        <v>155</v>
      </c>
      <c r="B47" s="4">
        <v>1.35</v>
      </c>
      <c r="C47" s="6">
        <f t="shared" si="0"/>
        <v>293.1766857358261</v>
      </c>
      <c r="D47" s="6">
        <f t="shared" si="1"/>
        <v>20.176685735826084</v>
      </c>
    </row>
    <row r="48" spans="1:4" ht="12.75">
      <c r="A48" s="4">
        <v>161</v>
      </c>
      <c r="B48" s="4">
        <v>1.35</v>
      </c>
      <c r="C48" s="6">
        <f t="shared" si="0"/>
        <v>293.1766857358261</v>
      </c>
      <c r="D48" s="6">
        <f t="shared" si="1"/>
        <v>20.176685735826084</v>
      </c>
    </row>
    <row r="49" spans="1:4" ht="12.75">
      <c r="A49" s="4">
        <v>166</v>
      </c>
      <c r="B49" s="4">
        <v>1.37</v>
      </c>
      <c r="C49" s="6">
        <f t="shared" si="0"/>
        <v>292.69650418733926</v>
      </c>
      <c r="D49" s="6">
        <f t="shared" si="1"/>
        <v>19.696504187339258</v>
      </c>
    </row>
    <row r="50" spans="1:4" ht="12.75">
      <c r="A50" s="4">
        <v>178</v>
      </c>
      <c r="B50" s="4">
        <v>1.37</v>
      </c>
      <c r="C50" s="6">
        <f t="shared" si="0"/>
        <v>292.69650418733926</v>
      </c>
      <c r="D50" s="6">
        <f t="shared" si="1"/>
        <v>19.696504187339258</v>
      </c>
    </row>
    <row r="51" spans="1:4" ht="12.75">
      <c r="A51" s="4">
        <v>182</v>
      </c>
      <c r="B51" s="4">
        <v>1.37</v>
      </c>
      <c r="C51" s="6">
        <f t="shared" si="0"/>
        <v>292.69650418733926</v>
      </c>
      <c r="D51" s="6">
        <f t="shared" si="1"/>
        <v>19.696504187339258</v>
      </c>
    </row>
    <row r="52" spans="1:4" ht="12.75">
      <c r="A52" s="4">
        <v>189</v>
      </c>
      <c r="B52" s="4">
        <v>1.37</v>
      </c>
      <c r="C52" s="6">
        <f t="shared" si="0"/>
        <v>292.69650418733926</v>
      </c>
      <c r="D52" s="6">
        <f t="shared" si="1"/>
        <v>19.696504187339258</v>
      </c>
    </row>
    <row r="53" spans="1:4" ht="12.75">
      <c r="A53" s="4">
        <v>193</v>
      </c>
      <c r="B53" s="4">
        <v>1.37</v>
      </c>
      <c r="C53" s="6">
        <f t="shared" si="0"/>
        <v>292.69650418733926</v>
      </c>
      <c r="D53" s="6">
        <f t="shared" si="1"/>
        <v>19.696504187339258</v>
      </c>
    </row>
    <row r="54" spans="1:4" ht="12.75">
      <c r="A54" s="4">
        <v>195</v>
      </c>
      <c r="B54" s="4">
        <v>1.37</v>
      </c>
      <c r="C54" s="6">
        <f t="shared" si="0"/>
        <v>292.69650418733926</v>
      </c>
      <c r="D54" s="6">
        <f t="shared" si="1"/>
        <v>19.696504187339258</v>
      </c>
    </row>
    <row r="55" spans="1:4" ht="12.75">
      <c r="A55" s="4">
        <v>197</v>
      </c>
      <c r="B55" s="4">
        <v>1.37</v>
      </c>
      <c r="C55" s="6">
        <f t="shared" si="0"/>
        <v>292.69650418733926</v>
      </c>
      <c r="D55" s="6">
        <f t="shared" si="1"/>
        <v>19.696504187339258</v>
      </c>
    </row>
    <row r="56" spans="1:4" ht="12.75">
      <c r="A56" s="4">
        <v>198</v>
      </c>
      <c r="B56" s="4">
        <v>1.39</v>
      </c>
      <c r="C56" s="6">
        <f t="shared" si="0"/>
        <v>292.2222166467527</v>
      </c>
      <c r="D56" s="6">
        <f t="shared" si="1"/>
        <v>19.222216646752713</v>
      </c>
    </row>
    <row r="57" spans="1:4" ht="12.75">
      <c r="A57" s="4">
        <v>204</v>
      </c>
      <c r="B57" s="4">
        <v>1.39</v>
      </c>
      <c r="C57" s="6">
        <f t="shared" si="0"/>
        <v>292.2222166467527</v>
      </c>
      <c r="D57" s="6">
        <f t="shared" si="1"/>
        <v>19.222216646752713</v>
      </c>
    </row>
    <row r="58" spans="1:4" ht="12.75">
      <c r="A58" s="4">
        <v>206</v>
      </c>
      <c r="B58" s="4">
        <v>1.39</v>
      </c>
      <c r="C58" s="6">
        <f t="shared" si="0"/>
        <v>292.2222166467527</v>
      </c>
      <c r="D58" s="6">
        <f t="shared" si="1"/>
        <v>19.222216646752713</v>
      </c>
    </row>
    <row r="59" spans="1:4" ht="12.75">
      <c r="A59" s="4">
        <v>207</v>
      </c>
      <c r="B59" s="4">
        <v>1.39</v>
      </c>
      <c r="C59" s="6">
        <f t="shared" si="0"/>
        <v>292.2222166467527</v>
      </c>
      <c r="D59" s="6">
        <f t="shared" si="1"/>
        <v>19.222216646752713</v>
      </c>
    </row>
    <row r="60" spans="1:4" ht="12.75">
      <c r="A60" s="4">
        <v>212</v>
      </c>
      <c r="B60" s="4">
        <v>1.39</v>
      </c>
      <c r="C60" s="6">
        <f t="shared" si="0"/>
        <v>292.2222166467527</v>
      </c>
      <c r="D60" s="6">
        <f t="shared" si="1"/>
        <v>19.222216646752713</v>
      </c>
    </row>
    <row r="61" spans="1:4" ht="12.75">
      <c r="A61" s="4">
        <v>215</v>
      </c>
      <c r="B61" s="4">
        <v>1.39</v>
      </c>
      <c r="C61" s="6">
        <f t="shared" si="0"/>
        <v>292.2222166467527</v>
      </c>
      <c r="D61" s="6">
        <f t="shared" si="1"/>
        <v>19.222216646752713</v>
      </c>
    </row>
    <row r="62" spans="1:4" ht="12.75">
      <c r="A62" s="4">
        <v>222</v>
      </c>
      <c r="B62" s="4">
        <v>1.41</v>
      </c>
      <c r="C62" s="6">
        <f t="shared" si="0"/>
        <v>291.75362193898064</v>
      </c>
      <c r="D62" s="6">
        <f t="shared" si="1"/>
        <v>18.753621938980643</v>
      </c>
    </row>
    <row r="63" spans="1:4" ht="12.75">
      <c r="A63" s="4">
        <v>226</v>
      </c>
      <c r="B63" s="4">
        <v>1.41</v>
      </c>
      <c r="C63" s="6">
        <f t="shared" si="0"/>
        <v>291.75362193898064</v>
      </c>
      <c r="D63" s="6">
        <f t="shared" si="1"/>
        <v>18.753621938980643</v>
      </c>
    </row>
    <row r="64" spans="1:4" ht="12.75">
      <c r="A64" s="4">
        <v>230</v>
      </c>
      <c r="B64" s="4">
        <v>1.41</v>
      </c>
      <c r="C64" s="6">
        <f t="shared" si="0"/>
        <v>291.75362193898064</v>
      </c>
      <c r="D64" s="6">
        <f t="shared" si="1"/>
        <v>18.753621938980643</v>
      </c>
    </row>
    <row r="65" spans="1:4" ht="12.75">
      <c r="A65" s="4">
        <v>231</v>
      </c>
      <c r="B65" s="4">
        <v>1.43</v>
      </c>
      <c r="C65" s="6">
        <f t="shared" si="0"/>
        <v>291.2905275630239</v>
      </c>
      <c r="D65" s="6">
        <f t="shared" si="1"/>
        <v>18.290527563023886</v>
      </c>
    </row>
    <row r="66" spans="1:4" ht="12.75">
      <c r="A66" s="4">
        <v>235</v>
      </c>
      <c r="B66" s="4">
        <v>1.43</v>
      </c>
      <c r="C66" s="6">
        <f t="shared" si="0"/>
        <v>291.2905275630239</v>
      </c>
      <c r="D66" s="6">
        <f t="shared" si="1"/>
        <v>18.290527563023886</v>
      </c>
    </row>
    <row r="67" spans="1:4" ht="12.75">
      <c r="A67" s="4">
        <v>242</v>
      </c>
      <c r="B67" s="4">
        <v>1.43</v>
      </c>
      <c r="C67" s="6">
        <f t="shared" si="0"/>
        <v>291.2905275630239</v>
      </c>
      <c r="D67" s="6">
        <f t="shared" si="1"/>
        <v>18.290527563023886</v>
      </c>
    </row>
    <row r="68" spans="1:4" ht="12.75">
      <c r="A68" s="4">
        <v>244</v>
      </c>
      <c r="B68" s="4">
        <v>1.43</v>
      </c>
      <c r="C68" s="6">
        <f aca="true" t="shared" si="2" ref="C68:C131">1/((1/$G$4)*LN(($G$2/$G$3)/($G$5/B68-1))+1/298)</f>
        <v>291.2905275630239</v>
      </c>
      <c r="D68" s="6">
        <f aca="true" t="shared" si="3" ref="D68:D131">C68-273</f>
        <v>18.290527563023886</v>
      </c>
    </row>
    <row r="69" spans="1:4" ht="12.75">
      <c r="A69" s="4">
        <v>247</v>
      </c>
      <c r="B69" s="4">
        <v>1.43</v>
      </c>
      <c r="C69" s="6">
        <f t="shared" si="2"/>
        <v>291.2905275630239</v>
      </c>
      <c r="D69" s="6">
        <f t="shared" si="3"/>
        <v>18.290527563023886</v>
      </c>
    </row>
    <row r="70" spans="1:4" ht="12.75">
      <c r="A70" s="4">
        <v>253</v>
      </c>
      <c r="B70" s="4">
        <v>1.43</v>
      </c>
      <c r="C70" s="6">
        <f t="shared" si="2"/>
        <v>291.2905275630239</v>
      </c>
      <c r="D70" s="6">
        <f t="shared" si="3"/>
        <v>18.290527563023886</v>
      </c>
    </row>
    <row r="71" spans="1:4" ht="12.75">
      <c r="A71" s="4">
        <v>256</v>
      </c>
      <c r="B71" s="4">
        <v>1.43</v>
      </c>
      <c r="C71" s="6">
        <f t="shared" si="2"/>
        <v>291.2905275630239</v>
      </c>
      <c r="D71" s="6">
        <f t="shared" si="3"/>
        <v>18.290527563023886</v>
      </c>
    </row>
    <row r="72" spans="1:4" ht="12.75">
      <c r="A72" s="4">
        <v>258</v>
      </c>
      <c r="B72" s="4">
        <v>1.45</v>
      </c>
      <c r="C72" s="6">
        <f t="shared" si="2"/>
        <v>290.8327491823933</v>
      </c>
      <c r="D72" s="6">
        <f t="shared" si="3"/>
        <v>17.832749182393286</v>
      </c>
    </row>
    <row r="73" spans="1:4" ht="12.75">
      <c r="A73" s="4">
        <v>261</v>
      </c>
      <c r="B73" s="4">
        <v>1.45</v>
      </c>
      <c r="C73" s="6">
        <f t="shared" si="2"/>
        <v>290.8327491823933</v>
      </c>
      <c r="D73" s="6">
        <f t="shared" si="3"/>
        <v>17.832749182393286</v>
      </c>
    </row>
    <row r="74" spans="1:4" ht="12.75">
      <c r="A74" s="4">
        <v>263</v>
      </c>
      <c r="B74" s="4">
        <v>1.45</v>
      </c>
      <c r="C74" s="6">
        <f t="shared" si="2"/>
        <v>290.8327491823933</v>
      </c>
      <c r="D74" s="6">
        <f t="shared" si="3"/>
        <v>17.832749182393286</v>
      </c>
    </row>
    <row r="75" spans="1:4" ht="12.75">
      <c r="A75" s="4">
        <v>267</v>
      </c>
      <c r="B75" s="4">
        <v>1.45</v>
      </c>
      <c r="C75" s="6">
        <f t="shared" si="2"/>
        <v>290.8327491823933</v>
      </c>
      <c r="D75" s="6">
        <f t="shared" si="3"/>
        <v>17.832749182393286</v>
      </c>
    </row>
    <row r="76" spans="1:4" ht="12.75">
      <c r="A76" s="4">
        <v>269</v>
      </c>
      <c r="B76" s="4">
        <v>1.45</v>
      </c>
      <c r="C76" s="6">
        <f t="shared" si="2"/>
        <v>290.8327491823933</v>
      </c>
      <c r="D76" s="6">
        <f t="shared" si="3"/>
        <v>17.832749182393286</v>
      </c>
    </row>
    <row r="77" spans="1:4" ht="12.75">
      <c r="A77" s="4">
        <v>271</v>
      </c>
      <c r="B77" s="4">
        <v>1.47</v>
      </c>
      <c r="C77" s="6">
        <f t="shared" si="2"/>
        <v>290.3801101515209</v>
      </c>
      <c r="D77" s="6">
        <f t="shared" si="3"/>
        <v>17.38011015152091</v>
      </c>
    </row>
    <row r="78" spans="1:4" ht="12.75">
      <c r="A78" s="4">
        <v>272</v>
      </c>
      <c r="B78" s="4">
        <v>1.47</v>
      </c>
      <c r="C78" s="6">
        <f t="shared" si="2"/>
        <v>290.3801101515209</v>
      </c>
      <c r="D78" s="6">
        <f t="shared" si="3"/>
        <v>17.38011015152091</v>
      </c>
    </row>
    <row r="79" spans="1:4" ht="12.75">
      <c r="A79" s="4">
        <v>274</v>
      </c>
      <c r="B79" s="4">
        <v>1.47</v>
      </c>
      <c r="C79" s="6">
        <f t="shared" si="2"/>
        <v>290.3801101515209</v>
      </c>
      <c r="D79" s="6">
        <f t="shared" si="3"/>
        <v>17.38011015152091</v>
      </c>
    </row>
    <row r="80" spans="1:4" ht="12.75">
      <c r="A80" s="4">
        <v>277</v>
      </c>
      <c r="B80" s="4">
        <v>1.47</v>
      </c>
      <c r="C80" s="6">
        <f t="shared" si="2"/>
        <v>290.3801101515209</v>
      </c>
      <c r="D80" s="6">
        <f t="shared" si="3"/>
        <v>17.38011015152091</v>
      </c>
    </row>
    <row r="81" spans="1:4" ht="12.75">
      <c r="A81" s="4">
        <v>280</v>
      </c>
      <c r="B81" s="4">
        <v>1.47</v>
      </c>
      <c r="C81" s="6">
        <f t="shared" si="2"/>
        <v>290.3801101515209</v>
      </c>
      <c r="D81" s="6">
        <f t="shared" si="3"/>
        <v>17.38011015152091</v>
      </c>
    </row>
    <row r="82" spans="1:4" ht="12.75">
      <c r="A82" s="4">
        <v>281</v>
      </c>
      <c r="B82" s="4">
        <v>1.47</v>
      </c>
      <c r="C82" s="6">
        <f t="shared" si="2"/>
        <v>290.3801101515209</v>
      </c>
      <c r="D82" s="6">
        <f t="shared" si="3"/>
        <v>17.38011015152091</v>
      </c>
    </row>
    <row r="83" spans="1:4" ht="12.75">
      <c r="A83" s="4">
        <v>284</v>
      </c>
      <c r="B83" s="4">
        <v>1.47</v>
      </c>
      <c r="C83" s="6">
        <f t="shared" si="2"/>
        <v>290.3801101515209</v>
      </c>
      <c r="D83" s="6">
        <f t="shared" si="3"/>
        <v>17.38011015152091</v>
      </c>
    </row>
    <row r="84" spans="1:4" ht="12.75">
      <c r="A84" s="4">
        <v>291</v>
      </c>
      <c r="B84" s="4">
        <v>1.47</v>
      </c>
      <c r="C84" s="6">
        <f t="shared" si="2"/>
        <v>290.3801101515209</v>
      </c>
      <c r="D84" s="6">
        <f t="shared" si="3"/>
        <v>17.38011015152091</v>
      </c>
    </row>
    <row r="85" spans="1:4" ht="12.75">
      <c r="A85" s="4">
        <v>293</v>
      </c>
      <c r="B85" s="4">
        <v>1.49</v>
      </c>
      <c r="C85" s="6">
        <f t="shared" si="2"/>
        <v>289.93244107514545</v>
      </c>
      <c r="D85" s="6">
        <f t="shared" si="3"/>
        <v>16.932441075145448</v>
      </c>
    </row>
    <row r="86" spans="1:4" ht="12.75">
      <c r="A86" s="4">
        <v>296</v>
      </c>
      <c r="B86" s="4">
        <v>1.47</v>
      </c>
      <c r="C86" s="6">
        <f t="shared" si="2"/>
        <v>290.3801101515209</v>
      </c>
      <c r="D86" s="6">
        <f t="shared" si="3"/>
        <v>17.38011015152091</v>
      </c>
    </row>
    <row r="87" spans="1:4" ht="12.75">
      <c r="A87" s="4">
        <v>298</v>
      </c>
      <c r="B87" s="4">
        <v>1.49</v>
      </c>
      <c r="C87" s="6">
        <f t="shared" si="2"/>
        <v>289.93244107514545</v>
      </c>
      <c r="D87" s="6">
        <f t="shared" si="3"/>
        <v>16.932441075145448</v>
      </c>
    </row>
    <row r="88" spans="1:4" ht="12.75">
      <c r="A88" s="4">
        <v>302</v>
      </c>
      <c r="B88" s="4">
        <v>1.49</v>
      </c>
      <c r="C88" s="6">
        <f t="shared" si="2"/>
        <v>289.93244107514545</v>
      </c>
      <c r="D88" s="6">
        <f t="shared" si="3"/>
        <v>16.932441075145448</v>
      </c>
    </row>
    <row r="89" spans="1:4" ht="12.75">
      <c r="A89" s="4">
        <v>305</v>
      </c>
      <c r="B89" s="4">
        <v>1.49</v>
      </c>
      <c r="C89" s="6">
        <f t="shared" si="2"/>
        <v>289.93244107514545</v>
      </c>
      <c r="D89" s="6">
        <f t="shared" si="3"/>
        <v>16.932441075145448</v>
      </c>
    </row>
    <row r="90" spans="1:4" ht="12.75">
      <c r="A90" s="4">
        <v>310</v>
      </c>
      <c r="B90" s="4">
        <v>1.49</v>
      </c>
      <c r="C90" s="6">
        <f t="shared" si="2"/>
        <v>289.93244107514545</v>
      </c>
      <c r="D90" s="6">
        <f t="shared" si="3"/>
        <v>16.932441075145448</v>
      </c>
    </row>
    <row r="91" spans="1:4" ht="12.75">
      <c r="A91" s="4">
        <v>314</v>
      </c>
      <c r="B91" s="4">
        <v>1.49</v>
      </c>
      <c r="C91" s="6">
        <f t="shared" si="2"/>
        <v>289.93244107514545</v>
      </c>
      <c r="D91" s="6">
        <f t="shared" si="3"/>
        <v>16.932441075145448</v>
      </c>
    </row>
    <row r="92" spans="1:4" ht="12.75">
      <c r="A92" s="4">
        <v>318</v>
      </c>
      <c r="B92" s="4">
        <v>1.49</v>
      </c>
      <c r="C92" s="6">
        <f t="shared" si="2"/>
        <v>289.93244107514545</v>
      </c>
      <c r="D92" s="6">
        <f t="shared" si="3"/>
        <v>16.932441075145448</v>
      </c>
    </row>
    <row r="93" spans="1:4" ht="12.75">
      <c r="A93" s="4">
        <v>320</v>
      </c>
      <c r="B93" s="4">
        <v>1.49</v>
      </c>
      <c r="C93" s="6">
        <f t="shared" si="2"/>
        <v>289.93244107514545</v>
      </c>
      <c r="D93" s="6">
        <f t="shared" si="3"/>
        <v>16.932441075145448</v>
      </c>
    </row>
    <row r="94" spans="1:4" ht="12.75">
      <c r="A94" s="4">
        <v>321</v>
      </c>
      <c r="B94" s="4">
        <v>1.49</v>
      </c>
      <c r="C94" s="6">
        <f t="shared" si="2"/>
        <v>289.93244107514545</v>
      </c>
      <c r="D94" s="6">
        <f t="shared" si="3"/>
        <v>16.932441075145448</v>
      </c>
    </row>
    <row r="95" spans="1:4" ht="12.75">
      <c r="A95" s="4">
        <v>325</v>
      </c>
      <c r="B95" s="4">
        <v>1.51</v>
      </c>
      <c r="C95" s="6">
        <f t="shared" si="2"/>
        <v>289.4895793979485</v>
      </c>
      <c r="D95" s="6">
        <f t="shared" si="3"/>
        <v>16.48957939794849</v>
      </c>
    </row>
    <row r="96" spans="1:4" ht="12.75">
      <c r="A96" s="4">
        <v>328</v>
      </c>
      <c r="B96" s="4">
        <v>1.51</v>
      </c>
      <c r="C96" s="6">
        <f t="shared" si="2"/>
        <v>289.4895793979485</v>
      </c>
      <c r="D96" s="6">
        <f t="shared" si="3"/>
        <v>16.48957939794849</v>
      </c>
    </row>
    <row r="97" spans="1:4" ht="12.75">
      <c r="A97" s="4">
        <v>330</v>
      </c>
      <c r="B97" s="4">
        <v>1.51</v>
      </c>
      <c r="C97" s="6">
        <f t="shared" si="2"/>
        <v>289.4895793979485</v>
      </c>
      <c r="D97" s="6">
        <f t="shared" si="3"/>
        <v>16.48957939794849</v>
      </c>
    </row>
    <row r="98" spans="1:4" ht="12.75">
      <c r="A98" s="4">
        <v>332</v>
      </c>
      <c r="B98" s="4">
        <v>1.51</v>
      </c>
      <c r="C98" s="6">
        <f t="shared" si="2"/>
        <v>289.4895793979485</v>
      </c>
      <c r="D98" s="6">
        <f t="shared" si="3"/>
        <v>16.48957939794849</v>
      </c>
    </row>
    <row r="99" spans="1:4" ht="12.75">
      <c r="A99" s="4">
        <v>334</v>
      </c>
      <c r="B99" s="4">
        <v>1.51</v>
      </c>
      <c r="C99" s="6">
        <f t="shared" si="2"/>
        <v>289.4895793979485</v>
      </c>
      <c r="D99" s="6">
        <f t="shared" si="3"/>
        <v>16.48957939794849</v>
      </c>
    </row>
    <row r="100" spans="1:4" ht="12.75">
      <c r="A100" s="4">
        <v>337</v>
      </c>
      <c r="B100" s="4">
        <v>1.51</v>
      </c>
      <c r="C100" s="6">
        <f t="shared" si="2"/>
        <v>289.4895793979485</v>
      </c>
      <c r="D100" s="6">
        <f t="shared" si="3"/>
        <v>16.48957939794849</v>
      </c>
    </row>
    <row r="101" spans="1:4" ht="12.75">
      <c r="A101" s="4">
        <v>339</v>
      </c>
      <c r="B101" s="4">
        <v>1.49</v>
      </c>
      <c r="C101" s="6">
        <f t="shared" si="2"/>
        <v>289.93244107514545</v>
      </c>
      <c r="D101" s="6">
        <f t="shared" si="3"/>
        <v>16.932441075145448</v>
      </c>
    </row>
    <row r="102" spans="1:4" ht="12.75">
      <c r="A102" s="4">
        <v>343</v>
      </c>
      <c r="B102" s="4">
        <v>1.51</v>
      </c>
      <c r="C102" s="6">
        <f t="shared" si="2"/>
        <v>289.4895793979485</v>
      </c>
      <c r="D102" s="6">
        <f t="shared" si="3"/>
        <v>16.48957939794849</v>
      </c>
    </row>
    <row r="103" spans="1:4" ht="12.75">
      <c r="A103" s="4">
        <v>346</v>
      </c>
      <c r="B103" s="4">
        <v>1.51</v>
      </c>
      <c r="C103" s="6">
        <f t="shared" si="2"/>
        <v>289.4895793979485</v>
      </c>
      <c r="D103" s="6">
        <f t="shared" si="3"/>
        <v>16.48957939794849</v>
      </c>
    </row>
    <row r="104" spans="1:4" ht="12.75">
      <c r="A104" s="4">
        <v>348</v>
      </c>
      <c r="B104" s="4">
        <v>1.51</v>
      </c>
      <c r="C104" s="6">
        <f t="shared" si="2"/>
        <v>289.4895793979485</v>
      </c>
      <c r="D104" s="6">
        <f t="shared" si="3"/>
        <v>16.48957939794849</v>
      </c>
    </row>
    <row r="105" spans="1:4" ht="12.75">
      <c r="A105" s="4">
        <v>352</v>
      </c>
      <c r="B105" s="4">
        <v>1.51</v>
      </c>
      <c r="C105" s="6">
        <f t="shared" si="2"/>
        <v>289.4895793979485</v>
      </c>
      <c r="D105" s="6">
        <f t="shared" si="3"/>
        <v>16.48957939794849</v>
      </c>
    </row>
    <row r="106" spans="1:4" ht="12.75">
      <c r="A106" s="4">
        <v>355</v>
      </c>
      <c r="B106" s="4">
        <v>1.51</v>
      </c>
      <c r="C106" s="6">
        <f t="shared" si="2"/>
        <v>289.4895793979485</v>
      </c>
      <c r="D106" s="6">
        <f t="shared" si="3"/>
        <v>16.48957939794849</v>
      </c>
    </row>
    <row r="107" spans="1:4" ht="12.75">
      <c r="A107" s="4">
        <v>361</v>
      </c>
      <c r="B107" s="4">
        <v>1.51</v>
      </c>
      <c r="C107" s="6">
        <f t="shared" si="2"/>
        <v>289.4895793979485</v>
      </c>
      <c r="D107" s="6">
        <f t="shared" si="3"/>
        <v>16.48957939794849</v>
      </c>
    </row>
    <row r="108" spans="1:4" ht="12.75">
      <c r="A108" s="4">
        <v>365</v>
      </c>
      <c r="B108" s="4">
        <v>1.53</v>
      </c>
      <c r="C108" s="6">
        <f t="shared" si="2"/>
        <v>289.05136902197233</v>
      </c>
      <c r="D108" s="6">
        <f t="shared" si="3"/>
        <v>16.051369021972334</v>
      </c>
    </row>
    <row r="109" spans="1:4" ht="12.75">
      <c r="A109" s="4">
        <v>368</v>
      </c>
      <c r="B109" s="4">
        <v>1.53</v>
      </c>
      <c r="C109" s="6">
        <f t="shared" si="2"/>
        <v>289.05136902197233</v>
      </c>
      <c r="D109" s="6">
        <f t="shared" si="3"/>
        <v>16.051369021972334</v>
      </c>
    </row>
    <row r="110" spans="1:4" ht="12.75">
      <c r="A110" s="4">
        <v>372</v>
      </c>
      <c r="B110" s="4">
        <v>1.53</v>
      </c>
      <c r="C110" s="6">
        <f t="shared" si="2"/>
        <v>289.05136902197233</v>
      </c>
      <c r="D110" s="6">
        <f t="shared" si="3"/>
        <v>16.051369021972334</v>
      </c>
    </row>
    <row r="111" spans="1:4" ht="12.75">
      <c r="A111" s="4">
        <v>374</v>
      </c>
      <c r="B111" s="4">
        <v>1.53</v>
      </c>
      <c r="C111" s="6">
        <f t="shared" si="2"/>
        <v>289.05136902197233</v>
      </c>
      <c r="D111" s="6">
        <f t="shared" si="3"/>
        <v>16.051369021972334</v>
      </c>
    </row>
    <row r="112" spans="1:4" ht="12.75">
      <c r="A112" s="4">
        <v>377</v>
      </c>
      <c r="B112" s="4">
        <v>1.53</v>
      </c>
      <c r="C112" s="6">
        <f t="shared" si="2"/>
        <v>289.05136902197233</v>
      </c>
      <c r="D112" s="6">
        <f t="shared" si="3"/>
        <v>16.051369021972334</v>
      </c>
    </row>
    <row r="113" spans="1:4" ht="12.75">
      <c r="A113" s="4">
        <v>381</v>
      </c>
      <c r="B113" s="4">
        <v>1.53</v>
      </c>
      <c r="C113" s="6">
        <f t="shared" si="2"/>
        <v>289.05136902197233</v>
      </c>
      <c r="D113" s="6">
        <f t="shared" si="3"/>
        <v>16.051369021972334</v>
      </c>
    </row>
    <row r="114" spans="1:4" ht="12.75">
      <c r="A114" s="4">
        <v>385</v>
      </c>
      <c r="B114" s="4">
        <v>1.53</v>
      </c>
      <c r="C114" s="6">
        <f t="shared" si="2"/>
        <v>289.05136902197233</v>
      </c>
      <c r="D114" s="6">
        <f t="shared" si="3"/>
        <v>16.051369021972334</v>
      </c>
    </row>
    <row r="115" spans="1:4" ht="12.75">
      <c r="A115" s="4">
        <v>388</v>
      </c>
      <c r="B115" s="4">
        <v>1.53</v>
      </c>
      <c r="C115" s="6">
        <f t="shared" si="2"/>
        <v>289.05136902197233</v>
      </c>
      <c r="D115" s="6">
        <f t="shared" si="3"/>
        <v>16.051369021972334</v>
      </c>
    </row>
    <row r="116" spans="1:4" ht="12.75">
      <c r="A116" s="4">
        <v>390</v>
      </c>
      <c r="B116" s="4">
        <v>1.53</v>
      </c>
      <c r="C116" s="6">
        <f t="shared" si="2"/>
        <v>289.05136902197233</v>
      </c>
      <c r="D116" s="6">
        <f t="shared" si="3"/>
        <v>16.051369021972334</v>
      </c>
    </row>
    <row r="117" spans="1:4" ht="12.75">
      <c r="A117" s="4">
        <v>392</v>
      </c>
      <c r="B117" s="4">
        <v>1.53</v>
      </c>
      <c r="C117" s="6">
        <f t="shared" si="2"/>
        <v>289.05136902197233</v>
      </c>
      <c r="D117" s="6">
        <f t="shared" si="3"/>
        <v>16.051369021972334</v>
      </c>
    </row>
    <row r="118" spans="1:4" ht="12.75">
      <c r="A118" s="4">
        <v>395</v>
      </c>
      <c r="B118" s="4">
        <v>1.53</v>
      </c>
      <c r="C118" s="6">
        <f t="shared" si="2"/>
        <v>289.05136902197233</v>
      </c>
      <c r="D118" s="6">
        <f t="shared" si="3"/>
        <v>16.051369021972334</v>
      </c>
    </row>
    <row r="119" spans="1:4" ht="12.75">
      <c r="A119" s="4">
        <v>399</v>
      </c>
      <c r="B119" s="4">
        <v>1.53</v>
      </c>
      <c r="C119" s="6">
        <f t="shared" si="2"/>
        <v>289.05136902197233</v>
      </c>
      <c r="D119" s="6">
        <f t="shared" si="3"/>
        <v>16.051369021972334</v>
      </c>
    </row>
    <row r="120" spans="1:4" ht="12.75">
      <c r="A120" s="4">
        <v>401</v>
      </c>
      <c r="B120" s="4">
        <v>1.53</v>
      </c>
      <c r="C120" s="6">
        <f t="shared" si="2"/>
        <v>289.05136902197233</v>
      </c>
      <c r="D120" s="6">
        <f t="shared" si="3"/>
        <v>16.051369021972334</v>
      </c>
    </row>
    <row r="121" spans="1:4" ht="12.75">
      <c r="A121" s="4">
        <v>403</v>
      </c>
      <c r="B121" s="4">
        <v>1.53</v>
      </c>
      <c r="C121" s="6">
        <f t="shared" si="2"/>
        <v>289.05136902197233</v>
      </c>
      <c r="D121" s="6">
        <f t="shared" si="3"/>
        <v>16.051369021972334</v>
      </c>
    </row>
    <row r="122" spans="1:4" ht="12.75">
      <c r="A122" s="4">
        <v>404</v>
      </c>
      <c r="B122" s="4">
        <v>1.53</v>
      </c>
      <c r="C122" s="6">
        <f t="shared" si="2"/>
        <v>289.05136902197233</v>
      </c>
      <c r="D122" s="6">
        <f t="shared" si="3"/>
        <v>16.051369021972334</v>
      </c>
    </row>
    <row r="123" spans="1:4" ht="12.75">
      <c r="A123" s="4">
        <v>411</v>
      </c>
      <c r="B123" s="4">
        <v>1.53</v>
      </c>
      <c r="C123" s="6">
        <f t="shared" si="2"/>
        <v>289.05136902197233</v>
      </c>
      <c r="D123" s="6">
        <f t="shared" si="3"/>
        <v>16.051369021972334</v>
      </c>
    </row>
    <row r="124" spans="1:4" ht="12.75">
      <c r="A124" s="4">
        <v>417</v>
      </c>
      <c r="B124" s="4">
        <v>1.51</v>
      </c>
      <c r="C124" s="6">
        <f t="shared" si="2"/>
        <v>289.4895793979485</v>
      </c>
      <c r="D124" s="6">
        <f t="shared" si="3"/>
        <v>16.48957939794849</v>
      </c>
    </row>
    <row r="125" spans="1:4" ht="12.75">
      <c r="A125" s="4">
        <v>424</v>
      </c>
      <c r="B125" s="4">
        <v>1.51</v>
      </c>
      <c r="C125" s="6">
        <f t="shared" si="2"/>
        <v>289.4895793979485</v>
      </c>
      <c r="D125" s="6">
        <f t="shared" si="3"/>
        <v>16.48957939794849</v>
      </c>
    </row>
    <row r="126" spans="1:4" ht="12.75">
      <c r="A126" s="4">
        <v>426</v>
      </c>
      <c r="B126" s="4">
        <v>1.51</v>
      </c>
      <c r="C126" s="6">
        <f t="shared" si="2"/>
        <v>289.4895793979485</v>
      </c>
      <c r="D126" s="6">
        <f t="shared" si="3"/>
        <v>16.48957939794849</v>
      </c>
    </row>
    <row r="127" spans="1:4" ht="12.75">
      <c r="A127" s="4">
        <v>432</v>
      </c>
      <c r="B127" s="4">
        <v>1.51</v>
      </c>
      <c r="C127" s="6">
        <f t="shared" si="2"/>
        <v>289.4895793979485</v>
      </c>
      <c r="D127" s="6">
        <f t="shared" si="3"/>
        <v>16.48957939794849</v>
      </c>
    </row>
    <row r="128" spans="1:4" ht="12.75">
      <c r="A128" s="4">
        <v>435</v>
      </c>
      <c r="B128" s="4">
        <v>1.51</v>
      </c>
      <c r="C128" s="6">
        <f t="shared" si="2"/>
        <v>289.4895793979485</v>
      </c>
      <c r="D128" s="6">
        <f t="shared" si="3"/>
        <v>16.48957939794849</v>
      </c>
    </row>
    <row r="129" spans="1:4" ht="12.75">
      <c r="A129" s="4">
        <v>443</v>
      </c>
      <c r="B129" s="4">
        <v>1.51</v>
      </c>
      <c r="C129" s="6">
        <f t="shared" si="2"/>
        <v>289.4895793979485</v>
      </c>
      <c r="D129" s="6">
        <f t="shared" si="3"/>
        <v>16.48957939794849</v>
      </c>
    </row>
    <row r="130" spans="1:4" ht="12.75">
      <c r="A130" s="4">
        <v>445</v>
      </c>
      <c r="B130" s="4">
        <v>1.51</v>
      </c>
      <c r="C130" s="6">
        <f t="shared" si="2"/>
        <v>289.4895793979485</v>
      </c>
      <c r="D130" s="6">
        <f t="shared" si="3"/>
        <v>16.48957939794849</v>
      </c>
    </row>
    <row r="131" spans="1:4" ht="12.75">
      <c r="A131" s="4">
        <v>448</v>
      </c>
      <c r="B131" s="4">
        <v>1.51</v>
      </c>
      <c r="C131" s="6">
        <f t="shared" si="2"/>
        <v>289.4895793979485</v>
      </c>
      <c r="D131" s="6">
        <f t="shared" si="3"/>
        <v>16.48957939794849</v>
      </c>
    </row>
    <row r="132" spans="1:4" ht="12.75">
      <c r="A132" s="4">
        <v>450</v>
      </c>
      <c r="B132" s="4">
        <v>1.51</v>
      </c>
      <c r="C132" s="6">
        <f aca="true" t="shared" si="4" ref="C132:C195">1/((1/$G$4)*LN(($G$2/$G$3)/($G$5/B132-1))+1/298)</f>
        <v>289.4895793979485</v>
      </c>
      <c r="D132" s="6">
        <f aca="true" t="shared" si="5" ref="D132:D195">C132-273</f>
        <v>16.48957939794849</v>
      </c>
    </row>
    <row r="133" spans="1:4" ht="12.75">
      <c r="A133" s="4">
        <v>453</v>
      </c>
      <c r="B133" s="4">
        <v>1.51</v>
      </c>
      <c r="C133" s="6">
        <f t="shared" si="4"/>
        <v>289.4895793979485</v>
      </c>
      <c r="D133" s="6">
        <f t="shared" si="5"/>
        <v>16.48957939794849</v>
      </c>
    </row>
    <row r="134" spans="1:4" ht="12.75">
      <c r="A134" s="4">
        <v>457</v>
      </c>
      <c r="B134" s="4">
        <v>1.51</v>
      </c>
      <c r="C134" s="6">
        <f t="shared" si="4"/>
        <v>289.4895793979485</v>
      </c>
      <c r="D134" s="6">
        <f t="shared" si="5"/>
        <v>16.48957939794849</v>
      </c>
    </row>
    <row r="135" spans="1:4" ht="12.75">
      <c r="A135" s="4">
        <v>461</v>
      </c>
      <c r="B135" s="4">
        <v>1.51</v>
      </c>
      <c r="C135" s="6">
        <f t="shared" si="4"/>
        <v>289.4895793979485</v>
      </c>
      <c r="D135" s="6">
        <f t="shared" si="5"/>
        <v>16.48957939794849</v>
      </c>
    </row>
    <row r="136" spans="1:4" ht="12.75">
      <c r="A136" s="4">
        <v>466</v>
      </c>
      <c r="B136" s="4">
        <v>1.51</v>
      </c>
      <c r="C136" s="6">
        <f t="shared" si="4"/>
        <v>289.4895793979485</v>
      </c>
      <c r="D136" s="6">
        <f t="shared" si="5"/>
        <v>16.48957939794849</v>
      </c>
    </row>
    <row r="137" spans="1:4" ht="12.75">
      <c r="A137" s="4">
        <v>475</v>
      </c>
      <c r="B137" s="4">
        <v>1.51</v>
      </c>
      <c r="C137" s="6">
        <f t="shared" si="4"/>
        <v>289.4895793979485</v>
      </c>
      <c r="D137" s="6">
        <f t="shared" si="5"/>
        <v>16.48957939794849</v>
      </c>
    </row>
    <row r="138" spans="1:4" ht="12.75">
      <c r="A138" s="4">
        <v>478</v>
      </c>
      <c r="B138" s="4">
        <v>1.51</v>
      </c>
      <c r="C138" s="6">
        <f t="shared" si="4"/>
        <v>289.4895793979485</v>
      </c>
      <c r="D138" s="6">
        <f t="shared" si="5"/>
        <v>16.48957939794849</v>
      </c>
    </row>
    <row r="139" spans="1:4" ht="12.75">
      <c r="A139" s="4">
        <v>482</v>
      </c>
      <c r="B139" s="4">
        <v>1.51</v>
      </c>
      <c r="C139" s="6">
        <f t="shared" si="4"/>
        <v>289.4895793979485</v>
      </c>
      <c r="D139" s="6">
        <f t="shared" si="5"/>
        <v>16.48957939794849</v>
      </c>
    </row>
    <row r="140" spans="1:4" ht="12.75">
      <c r="A140" s="4">
        <v>484</v>
      </c>
      <c r="B140" s="4">
        <v>1.51</v>
      </c>
      <c r="C140" s="6">
        <f t="shared" si="4"/>
        <v>289.4895793979485</v>
      </c>
      <c r="D140" s="6">
        <f t="shared" si="5"/>
        <v>16.48957939794849</v>
      </c>
    </row>
    <row r="141" spans="1:4" ht="12.75">
      <c r="A141" s="4">
        <v>486</v>
      </c>
      <c r="B141" s="4">
        <v>1.51</v>
      </c>
      <c r="C141" s="6">
        <f t="shared" si="4"/>
        <v>289.4895793979485</v>
      </c>
      <c r="D141" s="6">
        <f t="shared" si="5"/>
        <v>16.48957939794849</v>
      </c>
    </row>
    <row r="142" spans="1:4" ht="12.75">
      <c r="A142" s="4">
        <v>489</v>
      </c>
      <c r="B142" s="4">
        <v>1.49</v>
      </c>
      <c r="C142" s="6">
        <f t="shared" si="4"/>
        <v>289.93244107514545</v>
      </c>
      <c r="D142" s="6">
        <f t="shared" si="5"/>
        <v>16.932441075145448</v>
      </c>
    </row>
    <row r="143" spans="1:4" ht="12.75">
      <c r="A143" s="4">
        <v>493</v>
      </c>
      <c r="B143" s="4">
        <v>1.51</v>
      </c>
      <c r="C143" s="6">
        <f t="shared" si="4"/>
        <v>289.4895793979485</v>
      </c>
      <c r="D143" s="6">
        <f t="shared" si="5"/>
        <v>16.48957939794849</v>
      </c>
    </row>
    <row r="144" spans="1:4" ht="12.75">
      <c r="A144" s="4">
        <v>495</v>
      </c>
      <c r="B144" s="4">
        <v>1.51</v>
      </c>
      <c r="C144" s="6">
        <f t="shared" si="4"/>
        <v>289.4895793979485</v>
      </c>
      <c r="D144" s="6">
        <f t="shared" si="5"/>
        <v>16.48957939794849</v>
      </c>
    </row>
    <row r="145" spans="1:4" ht="12.75">
      <c r="A145" s="4">
        <v>496</v>
      </c>
      <c r="B145" s="4">
        <v>1.51</v>
      </c>
      <c r="C145" s="6">
        <f t="shared" si="4"/>
        <v>289.4895793979485</v>
      </c>
      <c r="D145" s="6">
        <f t="shared" si="5"/>
        <v>16.48957939794849</v>
      </c>
    </row>
    <row r="146" spans="1:4" ht="12.75">
      <c r="A146" s="4">
        <v>498</v>
      </c>
      <c r="B146" s="4">
        <v>1.49</v>
      </c>
      <c r="C146" s="6">
        <f t="shared" si="4"/>
        <v>289.93244107514545</v>
      </c>
      <c r="D146" s="6">
        <f t="shared" si="5"/>
        <v>16.932441075145448</v>
      </c>
    </row>
    <row r="147" spans="1:4" ht="12.75">
      <c r="A147" s="4">
        <v>500</v>
      </c>
      <c r="B147" s="4">
        <v>1.49</v>
      </c>
      <c r="C147" s="6">
        <f t="shared" si="4"/>
        <v>289.93244107514545</v>
      </c>
      <c r="D147" s="6">
        <f t="shared" si="5"/>
        <v>16.932441075145448</v>
      </c>
    </row>
    <row r="148" spans="1:4" ht="12.75">
      <c r="A148" s="4">
        <v>502</v>
      </c>
      <c r="B148" s="4">
        <v>1.49</v>
      </c>
      <c r="C148" s="6">
        <f t="shared" si="4"/>
        <v>289.93244107514545</v>
      </c>
      <c r="D148" s="6">
        <f t="shared" si="5"/>
        <v>16.932441075145448</v>
      </c>
    </row>
    <row r="149" spans="1:4" ht="12.75">
      <c r="A149" s="4">
        <v>505</v>
      </c>
      <c r="B149" s="4">
        <v>1.49</v>
      </c>
      <c r="C149" s="6">
        <f t="shared" si="4"/>
        <v>289.93244107514545</v>
      </c>
      <c r="D149" s="6">
        <f t="shared" si="5"/>
        <v>16.932441075145448</v>
      </c>
    </row>
    <row r="150" spans="1:4" ht="12.75">
      <c r="A150" s="4">
        <v>506</v>
      </c>
      <c r="B150" s="4">
        <v>1.49</v>
      </c>
      <c r="C150" s="6">
        <f t="shared" si="4"/>
        <v>289.93244107514545</v>
      </c>
      <c r="D150" s="6">
        <f t="shared" si="5"/>
        <v>16.932441075145448</v>
      </c>
    </row>
    <row r="151" spans="1:4" ht="12.75">
      <c r="A151" s="4">
        <v>508</v>
      </c>
      <c r="B151" s="4">
        <v>1.49</v>
      </c>
      <c r="C151" s="6">
        <f t="shared" si="4"/>
        <v>289.93244107514545</v>
      </c>
      <c r="D151" s="6">
        <f t="shared" si="5"/>
        <v>16.932441075145448</v>
      </c>
    </row>
    <row r="152" spans="1:4" ht="12.75">
      <c r="A152" s="4">
        <v>510</v>
      </c>
      <c r="B152" s="4">
        <v>1.49</v>
      </c>
      <c r="C152" s="6">
        <f t="shared" si="4"/>
        <v>289.93244107514545</v>
      </c>
      <c r="D152" s="6">
        <f t="shared" si="5"/>
        <v>16.932441075145448</v>
      </c>
    </row>
    <row r="153" spans="1:4" ht="12.75">
      <c r="A153" s="4">
        <v>511</v>
      </c>
      <c r="B153" s="4">
        <v>1.49</v>
      </c>
      <c r="C153" s="6">
        <f t="shared" si="4"/>
        <v>289.93244107514545</v>
      </c>
      <c r="D153" s="6">
        <f t="shared" si="5"/>
        <v>16.932441075145448</v>
      </c>
    </row>
    <row r="154" spans="1:4" ht="12.75">
      <c r="A154" s="4">
        <v>515</v>
      </c>
      <c r="B154" s="4">
        <v>1.49</v>
      </c>
      <c r="C154" s="6">
        <f t="shared" si="4"/>
        <v>289.93244107514545</v>
      </c>
      <c r="D154" s="6">
        <f t="shared" si="5"/>
        <v>16.932441075145448</v>
      </c>
    </row>
    <row r="155" spans="1:4" ht="12.75">
      <c r="A155" s="4">
        <v>519</v>
      </c>
      <c r="B155" s="4">
        <v>1.49</v>
      </c>
      <c r="C155" s="6">
        <f t="shared" si="4"/>
        <v>289.93244107514545</v>
      </c>
      <c r="D155" s="6">
        <f t="shared" si="5"/>
        <v>16.932441075145448</v>
      </c>
    </row>
    <row r="156" spans="1:4" ht="12.75">
      <c r="A156" s="4">
        <v>522</v>
      </c>
      <c r="B156" s="4">
        <v>1.49</v>
      </c>
      <c r="C156" s="6">
        <f t="shared" si="4"/>
        <v>289.93244107514545</v>
      </c>
      <c r="D156" s="6">
        <f t="shared" si="5"/>
        <v>16.932441075145448</v>
      </c>
    </row>
    <row r="157" spans="1:4" ht="12.75">
      <c r="A157" s="4">
        <v>527</v>
      </c>
      <c r="B157" s="4">
        <v>1.49</v>
      </c>
      <c r="C157" s="6">
        <f t="shared" si="4"/>
        <v>289.93244107514545</v>
      </c>
      <c r="D157" s="6">
        <f t="shared" si="5"/>
        <v>16.932441075145448</v>
      </c>
    </row>
    <row r="158" spans="1:4" ht="12.75">
      <c r="A158" s="4">
        <v>531</v>
      </c>
      <c r="B158" s="4">
        <v>1.49</v>
      </c>
      <c r="C158" s="6">
        <f t="shared" si="4"/>
        <v>289.93244107514545</v>
      </c>
      <c r="D158" s="6">
        <f t="shared" si="5"/>
        <v>16.932441075145448</v>
      </c>
    </row>
    <row r="159" spans="1:4" ht="12.75">
      <c r="A159" s="4">
        <v>533</v>
      </c>
      <c r="B159" s="4">
        <v>1.49</v>
      </c>
      <c r="C159" s="6">
        <f t="shared" si="4"/>
        <v>289.93244107514545</v>
      </c>
      <c r="D159" s="6">
        <f t="shared" si="5"/>
        <v>16.932441075145448</v>
      </c>
    </row>
    <row r="160" spans="1:4" ht="12.75">
      <c r="A160" s="4">
        <v>536</v>
      </c>
      <c r="B160" s="4">
        <v>1.49</v>
      </c>
      <c r="C160" s="6">
        <f t="shared" si="4"/>
        <v>289.93244107514545</v>
      </c>
      <c r="D160" s="6">
        <f t="shared" si="5"/>
        <v>16.932441075145448</v>
      </c>
    </row>
    <row r="161" spans="1:4" ht="12.75">
      <c r="A161" s="4">
        <v>540</v>
      </c>
      <c r="B161" s="4">
        <v>1.49</v>
      </c>
      <c r="C161" s="6">
        <f t="shared" si="4"/>
        <v>289.93244107514545</v>
      </c>
      <c r="D161" s="6">
        <f t="shared" si="5"/>
        <v>16.932441075145448</v>
      </c>
    </row>
    <row r="162" spans="1:4" ht="12.75">
      <c r="A162" s="4">
        <v>544</v>
      </c>
      <c r="B162" s="4">
        <v>1.49</v>
      </c>
      <c r="C162" s="6">
        <f t="shared" si="4"/>
        <v>289.93244107514545</v>
      </c>
      <c r="D162" s="6">
        <f t="shared" si="5"/>
        <v>16.932441075145448</v>
      </c>
    </row>
    <row r="163" spans="1:4" ht="12.75">
      <c r="A163" s="4">
        <v>549</v>
      </c>
      <c r="B163" s="4">
        <v>1.49</v>
      </c>
      <c r="C163" s="6">
        <f t="shared" si="4"/>
        <v>289.93244107514545</v>
      </c>
      <c r="D163" s="6">
        <f t="shared" si="5"/>
        <v>16.932441075145448</v>
      </c>
    </row>
    <row r="164" spans="1:4" ht="12.75">
      <c r="A164" s="4">
        <v>551</v>
      </c>
      <c r="B164" s="4">
        <v>1.49</v>
      </c>
      <c r="C164" s="6">
        <f t="shared" si="4"/>
        <v>289.93244107514545</v>
      </c>
      <c r="D164" s="6">
        <f t="shared" si="5"/>
        <v>16.932441075145448</v>
      </c>
    </row>
    <row r="165" spans="1:4" ht="12.75">
      <c r="A165" s="4">
        <v>552</v>
      </c>
      <c r="B165" s="4">
        <v>1.49</v>
      </c>
      <c r="C165" s="6">
        <f t="shared" si="4"/>
        <v>289.93244107514545</v>
      </c>
      <c r="D165" s="6">
        <f t="shared" si="5"/>
        <v>16.932441075145448</v>
      </c>
    </row>
    <row r="166" spans="1:4" ht="12.75">
      <c r="A166" s="4">
        <v>554</v>
      </c>
      <c r="B166" s="4">
        <v>1.47</v>
      </c>
      <c r="C166" s="6">
        <f t="shared" si="4"/>
        <v>290.3801101515209</v>
      </c>
      <c r="D166" s="6">
        <f t="shared" si="5"/>
        <v>17.38011015152091</v>
      </c>
    </row>
    <row r="167" spans="1:4" ht="12.75">
      <c r="A167" s="4">
        <v>556</v>
      </c>
      <c r="B167" s="4">
        <v>1.47</v>
      </c>
      <c r="C167" s="6">
        <f t="shared" si="4"/>
        <v>290.3801101515209</v>
      </c>
      <c r="D167" s="6">
        <f t="shared" si="5"/>
        <v>17.38011015152091</v>
      </c>
    </row>
    <row r="168" spans="1:4" ht="12.75">
      <c r="A168" s="4">
        <v>561</v>
      </c>
      <c r="B168" s="4">
        <v>1.47</v>
      </c>
      <c r="C168" s="6">
        <f t="shared" si="4"/>
        <v>290.3801101515209</v>
      </c>
      <c r="D168" s="6">
        <f t="shared" si="5"/>
        <v>17.38011015152091</v>
      </c>
    </row>
    <row r="169" spans="1:4" ht="12.75">
      <c r="A169" s="4">
        <v>567</v>
      </c>
      <c r="B169" s="4">
        <v>1.47</v>
      </c>
      <c r="C169" s="6">
        <f t="shared" si="4"/>
        <v>290.3801101515209</v>
      </c>
      <c r="D169" s="6">
        <f t="shared" si="5"/>
        <v>17.38011015152091</v>
      </c>
    </row>
    <row r="170" spans="1:4" ht="12.75">
      <c r="A170" s="4">
        <v>570</v>
      </c>
      <c r="B170" s="4">
        <v>1.47</v>
      </c>
      <c r="C170" s="6">
        <f t="shared" si="4"/>
        <v>290.3801101515209</v>
      </c>
      <c r="D170" s="6">
        <f t="shared" si="5"/>
        <v>17.38011015152091</v>
      </c>
    </row>
    <row r="171" spans="1:4" ht="12.75">
      <c r="A171" s="4">
        <v>574</v>
      </c>
      <c r="B171" s="4">
        <v>1.47</v>
      </c>
      <c r="C171" s="6">
        <f t="shared" si="4"/>
        <v>290.3801101515209</v>
      </c>
      <c r="D171" s="6">
        <f t="shared" si="5"/>
        <v>17.38011015152091</v>
      </c>
    </row>
    <row r="172" spans="1:4" ht="12.75">
      <c r="A172" s="4">
        <v>578</v>
      </c>
      <c r="B172" s="4">
        <v>1.47</v>
      </c>
      <c r="C172" s="6">
        <f t="shared" si="4"/>
        <v>290.3801101515209</v>
      </c>
      <c r="D172" s="6">
        <f t="shared" si="5"/>
        <v>17.38011015152091</v>
      </c>
    </row>
    <row r="173" spans="1:4" ht="12.75">
      <c r="A173" s="4">
        <v>582</v>
      </c>
      <c r="B173" s="4">
        <v>1.47</v>
      </c>
      <c r="C173" s="6">
        <f t="shared" si="4"/>
        <v>290.3801101515209</v>
      </c>
      <c r="D173" s="6">
        <f t="shared" si="5"/>
        <v>17.38011015152091</v>
      </c>
    </row>
    <row r="174" spans="1:4" ht="12.75">
      <c r="A174" s="4">
        <v>586</v>
      </c>
      <c r="B174" s="4">
        <v>1.47</v>
      </c>
      <c r="C174" s="6">
        <f t="shared" si="4"/>
        <v>290.3801101515209</v>
      </c>
      <c r="D174" s="6">
        <f t="shared" si="5"/>
        <v>17.38011015152091</v>
      </c>
    </row>
    <row r="175" spans="1:4" ht="12.75">
      <c r="A175" s="4">
        <v>587</v>
      </c>
      <c r="B175" s="4">
        <v>1.47</v>
      </c>
      <c r="C175" s="6">
        <f t="shared" si="4"/>
        <v>290.3801101515209</v>
      </c>
      <c r="D175" s="6">
        <f t="shared" si="5"/>
        <v>17.38011015152091</v>
      </c>
    </row>
    <row r="176" spans="1:4" ht="12.75">
      <c r="A176" s="4">
        <v>592</v>
      </c>
      <c r="B176" s="4">
        <v>1.47</v>
      </c>
      <c r="C176" s="6">
        <f t="shared" si="4"/>
        <v>290.3801101515209</v>
      </c>
      <c r="D176" s="6">
        <f t="shared" si="5"/>
        <v>17.38011015152091</v>
      </c>
    </row>
    <row r="177" spans="1:4" ht="12.75">
      <c r="A177" s="4">
        <v>595</v>
      </c>
      <c r="B177" s="4">
        <v>1.47</v>
      </c>
      <c r="C177" s="6">
        <f t="shared" si="4"/>
        <v>290.3801101515209</v>
      </c>
      <c r="D177" s="6">
        <f t="shared" si="5"/>
        <v>17.38011015152091</v>
      </c>
    </row>
    <row r="178" spans="1:4" ht="12.75">
      <c r="A178" s="4">
        <v>598</v>
      </c>
      <c r="B178" s="4">
        <v>1.47</v>
      </c>
      <c r="C178" s="6">
        <f t="shared" si="4"/>
        <v>290.3801101515209</v>
      </c>
      <c r="D178" s="6">
        <f t="shared" si="5"/>
        <v>17.38011015152091</v>
      </c>
    </row>
    <row r="179" spans="1:4" ht="12.75">
      <c r="A179" s="4">
        <v>602</v>
      </c>
      <c r="B179" s="4">
        <v>1.47</v>
      </c>
      <c r="C179" s="6">
        <f t="shared" si="4"/>
        <v>290.3801101515209</v>
      </c>
      <c r="D179" s="6">
        <f t="shared" si="5"/>
        <v>17.38011015152091</v>
      </c>
    </row>
    <row r="180" spans="1:4" ht="12.75">
      <c r="A180" s="4">
        <v>605</v>
      </c>
      <c r="B180" s="4">
        <v>1.47</v>
      </c>
      <c r="C180" s="6">
        <f t="shared" si="4"/>
        <v>290.3801101515209</v>
      </c>
      <c r="D180" s="6">
        <f t="shared" si="5"/>
        <v>17.38011015152091</v>
      </c>
    </row>
    <row r="181" spans="1:4" ht="12.75">
      <c r="A181" s="4">
        <v>609</v>
      </c>
      <c r="B181" s="4">
        <v>1.47</v>
      </c>
      <c r="C181" s="6">
        <f t="shared" si="4"/>
        <v>290.3801101515209</v>
      </c>
      <c r="D181" s="6">
        <f t="shared" si="5"/>
        <v>17.38011015152091</v>
      </c>
    </row>
    <row r="182" spans="1:4" ht="12.75">
      <c r="A182" s="4">
        <v>611</v>
      </c>
      <c r="B182" s="4">
        <v>1.47</v>
      </c>
      <c r="C182" s="6">
        <f t="shared" si="4"/>
        <v>290.3801101515209</v>
      </c>
      <c r="D182" s="6">
        <f t="shared" si="5"/>
        <v>17.38011015152091</v>
      </c>
    </row>
    <row r="183" spans="1:4" ht="12.75">
      <c r="A183" s="4">
        <v>614</v>
      </c>
      <c r="B183" s="4">
        <v>1.47</v>
      </c>
      <c r="C183" s="6">
        <f t="shared" si="4"/>
        <v>290.3801101515209</v>
      </c>
      <c r="D183" s="6">
        <f t="shared" si="5"/>
        <v>17.38011015152091</v>
      </c>
    </row>
    <row r="184" spans="1:4" ht="12.75">
      <c r="A184" s="4">
        <v>621</v>
      </c>
      <c r="B184" s="4">
        <v>1.47</v>
      </c>
      <c r="C184" s="6">
        <f t="shared" si="4"/>
        <v>290.3801101515209</v>
      </c>
      <c r="D184" s="6">
        <f t="shared" si="5"/>
        <v>17.38011015152091</v>
      </c>
    </row>
    <row r="185" spans="1:4" ht="12.75">
      <c r="A185" s="4">
        <v>623</v>
      </c>
      <c r="B185" s="4">
        <v>1.47</v>
      </c>
      <c r="C185" s="6">
        <f t="shared" si="4"/>
        <v>290.3801101515209</v>
      </c>
      <c r="D185" s="6">
        <f t="shared" si="5"/>
        <v>17.38011015152091</v>
      </c>
    </row>
    <row r="186" spans="1:4" ht="12.75">
      <c r="A186" s="4">
        <v>625</v>
      </c>
      <c r="B186" s="4">
        <v>1.47</v>
      </c>
      <c r="C186" s="6">
        <f t="shared" si="4"/>
        <v>290.3801101515209</v>
      </c>
      <c r="D186" s="6">
        <f t="shared" si="5"/>
        <v>17.38011015152091</v>
      </c>
    </row>
    <row r="187" spans="1:4" ht="12.75">
      <c r="A187" s="4">
        <v>627</v>
      </c>
      <c r="B187" s="4">
        <v>1.47</v>
      </c>
      <c r="C187" s="6">
        <f t="shared" si="4"/>
        <v>290.3801101515209</v>
      </c>
      <c r="D187" s="6">
        <f t="shared" si="5"/>
        <v>17.38011015152091</v>
      </c>
    </row>
    <row r="188" spans="1:4" ht="12.75">
      <c r="A188" s="4">
        <v>630</v>
      </c>
      <c r="B188" s="4">
        <v>1.47</v>
      </c>
      <c r="C188" s="6">
        <f t="shared" si="4"/>
        <v>290.3801101515209</v>
      </c>
      <c r="D188" s="6">
        <f t="shared" si="5"/>
        <v>17.38011015152091</v>
      </c>
    </row>
    <row r="189" spans="1:4" ht="12.75">
      <c r="A189" s="4">
        <v>632</v>
      </c>
      <c r="B189" s="4">
        <v>1.47</v>
      </c>
      <c r="C189" s="6">
        <f t="shared" si="4"/>
        <v>290.3801101515209</v>
      </c>
      <c r="D189" s="6">
        <f t="shared" si="5"/>
        <v>17.38011015152091</v>
      </c>
    </row>
    <row r="190" spans="1:4" ht="12.75">
      <c r="A190" s="4">
        <v>635</v>
      </c>
      <c r="B190" s="4">
        <v>1.47</v>
      </c>
      <c r="C190" s="6">
        <f t="shared" si="4"/>
        <v>290.3801101515209</v>
      </c>
      <c r="D190" s="6">
        <f t="shared" si="5"/>
        <v>17.38011015152091</v>
      </c>
    </row>
    <row r="191" spans="1:4" ht="12.75">
      <c r="A191" s="4">
        <v>637</v>
      </c>
      <c r="B191" s="4">
        <v>1.47</v>
      </c>
      <c r="C191" s="6">
        <f t="shared" si="4"/>
        <v>290.3801101515209</v>
      </c>
      <c r="D191" s="6">
        <f t="shared" si="5"/>
        <v>17.38011015152091</v>
      </c>
    </row>
    <row r="192" spans="1:4" ht="12.75">
      <c r="A192" s="4">
        <v>642</v>
      </c>
      <c r="B192" s="4">
        <v>1.47</v>
      </c>
      <c r="C192" s="6">
        <f t="shared" si="4"/>
        <v>290.3801101515209</v>
      </c>
      <c r="D192" s="6">
        <f t="shared" si="5"/>
        <v>17.38011015152091</v>
      </c>
    </row>
    <row r="193" spans="1:4" ht="12.75">
      <c r="A193" s="4">
        <v>646</v>
      </c>
      <c r="B193" s="4">
        <v>1.47</v>
      </c>
      <c r="C193" s="6">
        <f t="shared" si="4"/>
        <v>290.3801101515209</v>
      </c>
      <c r="D193" s="6">
        <f t="shared" si="5"/>
        <v>17.38011015152091</v>
      </c>
    </row>
    <row r="194" spans="1:4" ht="12.75">
      <c r="A194" s="4">
        <v>650</v>
      </c>
      <c r="B194" s="4">
        <v>1.47</v>
      </c>
      <c r="C194" s="6">
        <f t="shared" si="4"/>
        <v>290.3801101515209</v>
      </c>
      <c r="D194" s="6">
        <f t="shared" si="5"/>
        <v>17.38011015152091</v>
      </c>
    </row>
    <row r="195" spans="1:4" ht="12.75">
      <c r="A195" s="4">
        <v>654</v>
      </c>
      <c r="B195" s="4">
        <v>1.47</v>
      </c>
      <c r="C195" s="6">
        <f t="shared" si="4"/>
        <v>290.3801101515209</v>
      </c>
      <c r="D195" s="6">
        <f t="shared" si="5"/>
        <v>17.38011015152091</v>
      </c>
    </row>
    <row r="196" spans="1:4" ht="12.75">
      <c r="A196" s="4">
        <v>658</v>
      </c>
      <c r="B196" s="4">
        <v>1.47</v>
      </c>
      <c r="C196" s="6">
        <f aca="true" t="shared" si="6" ref="C196:C259">1/((1/$G$4)*LN(($G$2/$G$3)/($G$5/B196-1))+1/298)</f>
        <v>290.3801101515209</v>
      </c>
      <c r="D196" s="6">
        <f aca="true" t="shared" si="7" ref="D196:D259">C196-273</f>
        <v>17.38011015152091</v>
      </c>
    </row>
    <row r="197" spans="1:4" ht="12.75">
      <c r="A197" s="4">
        <v>661</v>
      </c>
      <c r="B197" s="4">
        <v>1.47</v>
      </c>
      <c r="C197" s="6">
        <f t="shared" si="6"/>
        <v>290.3801101515209</v>
      </c>
      <c r="D197" s="6">
        <f t="shared" si="7"/>
        <v>17.38011015152091</v>
      </c>
    </row>
    <row r="198" spans="1:4" ht="12.75">
      <c r="A198" s="4">
        <v>665</v>
      </c>
      <c r="B198" s="4">
        <v>1.47</v>
      </c>
      <c r="C198" s="6">
        <f t="shared" si="6"/>
        <v>290.3801101515209</v>
      </c>
      <c r="D198" s="6">
        <f t="shared" si="7"/>
        <v>17.38011015152091</v>
      </c>
    </row>
    <row r="199" spans="1:4" ht="12.75">
      <c r="A199" s="4">
        <v>668</v>
      </c>
      <c r="B199" s="4">
        <v>1.47</v>
      </c>
      <c r="C199" s="6">
        <f t="shared" si="6"/>
        <v>290.3801101515209</v>
      </c>
      <c r="D199" s="6">
        <f t="shared" si="7"/>
        <v>17.38011015152091</v>
      </c>
    </row>
    <row r="200" spans="1:4" ht="12.75">
      <c r="A200" s="4">
        <v>671</v>
      </c>
      <c r="B200" s="4">
        <v>1.47</v>
      </c>
      <c r="C200" s="6">
        <f t="shared" si="6"/>
        <v>290.3801101515209</v>
      </c>
      <c r="D200" s="6">
        <f t="shared" si="7"/>
        <v>17.38011015152091</v>
      </c>
    </row>
    <row r="201" spans="1:4" ht="12.75">
      <c r="A201" s="4">
        <v>674</v>
      </c>
      <c r="B201" s="4">
        <v>1.47</v>
      </c>
      <c r="C201" s="6">
        <f t="shared" si="6"/>
        <v>290.3801101515209</v>
      </c>
      <c r="D201" s="6">
        <f t="shared" si="7"/>
        <v>17.38011015152091</v>
      </c>
    </row>
    <row r="202" spans="1:4" ht="12.75">
      <c r="A202" s="4">
        <v>676</v>
      </c>
      <c r="B202" s="4">
        <v>1.47</v>
      </c>
      <c r="C202" s="6">
        <f t="shared" si="6"/>
        <v>290.3801101515209</v>
      </c>
      <c r="D202" s="6">
        <f t="shared" si="7"/>
        <v>17.38011015152091</v>
      </c>
    </row>
    <row r="203" spans="1:4" ht="12.75">
      <c r="A203" s="4">
        <v>677</v>
      </c>
      <c r="B203" s="4">
        <v>1.47</v>
      </c>
      <c r="C203" s="6">
        <f t="shared" si="6"/>
        <v>290.3801101515209</v>
      </c>
      <c r="D203" s="6">
        <f t="shared" si="7"/>
        <v>17.38011015152091</v>
      </c>
    </row>
    <row r="204" spans="1:4" ht="12.75">
      <c r="A204" s="4">
        <v>679</v>
      </c>
      <c r="B204" s="4">
        <v>1.47</v>
      </c>
      <c r="C204" s="6">
        <f t="shared" si="6"/>
        <v>290.3801101515209</v>
      </c>
      <c r="D204" s="6">
        <f t="shared" si="7"/>
        <v>17.38011015152091</v>
      </c>
    </row>
    <row r="205" spans="1:4" ht="12.75">
      <c r="A205" s="4">
        <v>681</v>
      </c>
      <c r="B205" s="4">
        <v>1.47</v>
      </c>
      <c r="C205" s="6">
        <f t="shared" si="6"/>
        <v>290.3801101515209</v>
      </c>
      <c r="D205" s="6">
        <f t="shared" si="7"/>
        <v>17.38011015152091</v>
      </c>
    </row>
    <row r="206" spans="1:4" ht="12.75">
      <c r="A206" s="4">
        <v>683</v>
      </c>
      <c r="B206" s="4">
        <v>1.47</v>
      </c>
      <c r="C206" s="6">
        <f t="shared" si="6"/>
        <v>290.3801101515209</v>
      </c>
      <c r="D206" s="6">
        <f t="shared" si="7"/>
        <v>17.38011015152091</v>
      </c>
    </row>
    <row r="207" spans="1:4" ht="12.75">
      <c r="A207" s="4">
        <v>686</v>
      </c>
      <c r="B207" s="4">
        <v>1.47</v>
      </c>
      <c r="C207" s="6">
        <f t="shared" si="6"/>
        <v>290.3801101515209</v>
      </c>
      <c r="D207" s="6">
        <f t="shared" si="7"/>
        <v>17.38011015152091</v>
      </c>
    </row>
    <row r="208" spans="1:4" ht="12.75">
      <c r="A208" s="4">
        <v>688</v>
      </c>
      <c r="B208" s="4">
        <v>1.47</v>
      </c>
      <c r="C208" s="6">
        <f t="shared" si="6"/>
        <v>290.3801101515209</v>
      </c>
      <c r="D208" s="6">
        <f t="shared" si="7"/>
        <v>17.38011015152091</v>
      </c>
    </row>
    <row r="209" spans="1:4" ht="12.75">
      <c r="A209" s="4">
        <v>691</v>
      </c>
      <c r="B209" s="4">
        <v>1.47</v>
      </c>
      <c r="C209" s="6">
        <f t="shared" si="6"/>
        <v>290.3801101515209</v>
      </c>
      <c r="D209" s="6">
        <f t="shared" si="7"/>
        <v>17.38011015152091</v>
      </c>
    </row>
    <row r="210" spans="1:4" ht="12.75">
      <c r="A210" s="4">
        <v>695</v>
      </c>
      <c r="B210" s="4">
        <v>1.47</v>
      </c>
      <c r="C210" s="6">
        <f t="shared" si="6"/>
        <v>290.3801101515209</v>
      </c>
      <c r="D210" s="6">
        <f t="shared" si="7"/>
        <v>17.38011015152091</v>
      </c>
    </row>
    <row r="211" spans="1:4" ht="12.75">
      <c r="A211" s="4">
        <v>699</v>
      </c>
      <c r="B211" s="4">
        <v>1.47</v>
      </c>
      <c r="C211" s="6">
        <f t="shared" si="6"/>
        <v>290.3801101515209</v>
      </c>
      <c r="D211" s="6">
        <f t="shared" si="7"/>
        <v>17.38011015152091</v>
      </c>
    </row>
    <row r="212" spans="1:4" ht="12.75">
      <c r="A212" s="4">
        <v>701</v>
      </c>
      <c r="B212" s="4">
        <v>1.47</v>
      </c>
      <c r="C212" s="6">
        <f t="shared" si="6"/>
        <v>290.3801101515209</v>
      </c>
      <c r="D212" s="6">
        <f t="shared" si="7"/>
        <v>17.38011015152091</v>
      </c>
    </row>
    <row r="213" spans="1:4" ht="12.75">
      <c r="A213" s="4">
        <v>704</v>
      </c>
      <c r="B213" s="4">
        <v>1.47</v>
      </c>
      <c r="C213" s="6">
        <f t="shared" si="6"/>
        <v>290.3801101515209</v>
      </c>
      <c r="D213" s="6">
        <f t="shared" si="7"/>
        <v>17.38011015152091</v>
      </c>
    </row>
    <row r="214" spans="1:4" ht="12.75">
      <c r="A214" s="4">
        <v>706</v>
      </c>
      <c r="B214" s="4">
        <v>1.47</v>
      </c>
      <c r="C214" s="6">
        <f t="shared" si="6"/>
        <v>290.3801101515209</v>
      </c>
      <c r="D214" s="6">
        <f t="shared" si="7"/>
        <v>17.38011015152091</v>
      </c>
    </row>
    <row r="215" spans="1:4" ht="12.75">
      <c r="A215" s="4">
        <v>709</v>
      </c>
      <c r="B215" s="4">
        <v>1.47</v>
      </c>
      <c r="C215" s="6">
        <f t="shared" si="6"/>
        <v>290.3801101515209</v>
      </c>
      <c r="D215" s="6">
        <f t="shared" si="7"/>
        <v>17.38011015152091</v>
      </c>
    </row>
    <row r="216" spans="1:4" ht="12.75">
      <c r="A216" s="4">
        <v>711</v>
      </c>
      <c r="B216" s="4">
        <v>1.47</v>
      </c>
      <c r="C216" s="6">
        <f t="shared" si="6"/>
        <v>290.3801101515209</v>
      </c>
      <c r="D216" s="6">
        <f t="shared" si="7"/>
        <v>17.38011015152091</v>
      </c>
    </row>
    <row r="217" spans="1:4" ht="12.75">
      <c r="A217" s="4">
        <v>715</v>
      </c>
      <c r="B217" s="4">
        <v>1.47</v>
      </c>
      <c r="C217" s="6">
        <f t="shared" si="6"/>
        <v>290.3801101515209</v>
      </c>
      <c r="D217" s="6">
        <f t="shared" si="7"/>
        <v>17.38011015152091</v>
      </c>
    </row>
    <row r="218" spans="1:4" ht="12.75">
      <c r="A218" s="4">
        <v>718</v>
      </c>
      <c r="B218" s="4">
        <v>1.47</v>
      </c>
      <c r="C218" s="6">
        <f t="shared" si="6"/>
        <v>290.3801101515209</v>
      </c>
      <c r="D218" s="6">
        <f t="shared" si="7"/>
        <v>17.38011015152091</v>
      </c>
    </row>
    <row r="219" spans="1:4" ht="12.75">
      <c r="A219" s="4">
        <v>720</v>
      </c>
      <c r="B219" s="4">
        <v>1.47</v>
      </c>
      <c r="C219" s="6">
        <f t="shared" si="6"/>
        <v>290.3801101515209</v>
      </c>
      <c r="D219" s="6">
        <f t="shared" si="7"/>
        <v>17.38011015152091</v>
      </c>
    </row>
    <row r="220" spans="1:4" ht="12.75">
      <c r="A220" s="4">
        <v>725</v>
      </c>
      <c r="B220" s="4">
        <v>1.47</v>
      </c>
      <c r="C220" s="6">
        <f t="shared" si="6"/>
        <v>290.3801101515209</v>
      </c>
      <c r="D220" s="6">
        <f t="shared" si="7"/>
        <v>17.38011015152091</v>
      </c>
    </row>
    <row r="221" spans="1:4" ht="12.75">
      <c r="A221" s="4">
        <v>732</v>
      </c>
      <c r="B221" s="4">
        <v>1.47</v>
      </c>
      <c r="C221" s="6">
        <f t="shared" si="6"/>
        <v>290.3801101515209</v>
      </c>
      <c r="D221" s="6">
        <f t="shared" si="7"/>
        <v>17.38011015152091</v>
      </c>
    </row>
    <row r="222" spans="1:4" ht="12.75">
      <c r="A222" s="4">
        <v>734</v>
      </c>
      <c r="B222" s="4">
        <v>1.47</v>
      </c>
      <c r="C222" s="6">
        <f t="shared" si="6"/>
        <v>290.3801101515209</v>
      </c>
      <c r="D222" s="6">
        <f t="shared" si="7"/>
        <v>17.38011015152091</v>
      </c>
    </row>
    <row r="223" spans="1:4" ht="12.75">
      <c r="A223" s="4">
        <v>737</v>
      </c>
      <c r="B223" s="4">
        <v>1.47</v>
      </c>
      <c r="C223" s="6">
        <f t="shared" si="6"/>
        <v>290.3801101515209</v>
      </c>
      <c r="D223" s="6">
        <f t="shared" si="7"/>
        <v>17.38011015152091</v>
      </c>
    </row>
    <row r="224" spans="1:4" ht="12.75">
      <c r="A224" s="4">
        <v>741</v>
      </c>
      <c r="B224" s="4">
        <v>1.47</v>
      </c>
      <c r="C224" s="6">
        <f t="shared" si="6"/>
        <v>290.3801101515209</v>
      </c>
      <c r="D224" s="6">
        <f t="shared" si="7"/>
        <v>17.38011015152091</v>
      </c>
    </row>
    <row r="225" spans="1:4" ht="12.75">
      <c r="A225" s="4">
        <v>743</v>
      </c>
      <c r="B225" s="4">
        <v>1.47</v>
      </c>
      <c r="C225" s="6">
        <f t="shared" si="6"/>
        <v>290.3801101515209</v>
      </c>
      <c r="D225" s="6">
        <f t="shared" si="7"/>
        <v>17.38011015152091</v>
      </c>
    </row>
    <row r="226" spans="1:4" ht="12.75">
      <c r="A226" s="4">
        <v>748</v>
      </c>
      <c r="B226" s="4">
        <v>1.47</v>
      </c>
      <c r="C226" s="6">
        <f t="shared" si="6"/>
        <v>290.3801101515209</v>
      </c>
      <c r="D226" s="6">
        <f t="shared" si="7"/>
        <v>17.38011015152091</v>
      </c>
    </row>
    <row r="227" spans="1:4" ht="12.75">
      <c r="A227" s="4">
        <v>751</v>
      </c>
      <c r="B227" s="4">
        <v>1.47</v>
      </c>
      <c r="C227" s="6">
        <f t="shared" si="6"/>
        <v>290.3801101515209</v>
      </c>
      <c r="D227" s="6">
        <f t="shared" si="7"/>
        <v>17.38011015152091</v>
      </c>
    </row>
    <row r="228" spans="1:4" ht="12.75">
      <c r="A228" s="4">
        <v>753</v>
      </c>
      <c r="B228" s="4">
        <v>1.47</v>
      </c>
      <c r="C228" s="6">
        <f t="shared" si="6"/>
        <v>290.3801101515209</v>
      </c>
      <c r="D228" s="6">
        <f t="shared" si="7"/>
        <v>17.38011015152091</v>
      </c>
    </row>
    <row r="229" spans="1:4" ht="12.75">
      <c r="A229" s="4">
        <v>755</v>
      </c>
      <c r="B229" s="4">
        <v>1.47</v>
      </c>
      <c r="C229" s="6">
        <f t="shared" si="6"/>
        <v>290.3801101515209</v>
      </c>
      <c r="D229" s="6">
        <f t="shared" si="7"/>
        <v>17.38011015152091</v>
      </c>
    </row>
    <row r="230" spans="1:4" ht="12.75">
      <c r="A230" s="4">
        <v>758</v>
      </c>
      <c r="B230" s="4">
        <v>1.47</v>
      </c>
      <c r="C230" s="6">
        <f t="shared" si="6"/>
        <v>290.3801101515209</v>
      </c>
      <c r="D230" s="6">
        <f t="shared" si="7"/>
        <v>17.38011015152091</v>
      </c>
    </row>
    <row r="231" spans="1:4" ht="12.75">
      <c r="A231" s="4">
        <v>762</v>
      </c>
      <c r="B231" s="4">
        <v>1.47</v>
      </c>
      <c r="C231" s="6">
        <f t="shared" si="6"/>
        <v>290.3801101515209</v>
      </c>
      <c r="D231" s="6">
        <f t="shared" si="7"/>
        <v>17.38011015152091</v>
      </c>
    </row>
    <row r="232" spans="1:4" ht="12.75">
      <c r="A232" s="4">
        <v>764</v>
      </c>
      <c r="B232" s="4">
        <v>1.47</v>
      </c>
      <c r="C232" s="6">
        <f t="shared" si="6"/>
        <v>290.3801101515209</v>
      </c>
      <c r="D232" s="6">
        <f t="shared" si="7"/>
        <v>17.38011015152091</v>
      </c>
    </row>
    <row r="233" spans="1:4" ht="12.75">
      <c r="A233" s="4">
        <v>769</v>
      </c>
      <c r="B233" s="4">
        <v>1.47</v>
      </c>
      <c r="C233" s="6">
        <f t="shared" si="6"/>
        <v>290.3801101515209</v>
      </c>
      <c r="D233" s="6">
        <f t="shared" si="7"/>
        <v>17.38011015152091</v>
      </c>
    </row>
    <row r="234" spans="1:4" ht="12.75">
      <c r="A234" s="4">
        <v>773</v>
      </c>
      <c r="B234" s="4">
        <v>1.47</v>
      </c>
      <c r="C234" s="6">
        <f t="shared" si="6"/>
        <v>290.3801101515209</v>
      </c>
      <c r="D234" s="6">
        <f t="shared" si="7"/>
        <v>17.38011015152091</v>
      </c>
    </row>
    <row r="235" spans="1:4" ht="12.75">
      <c r="A235" s="4">
        <v>775</v>
      </c>
      <c r="B235" s="4">
        <v>1.47</v>
      </c>
      <c r="C235" s="6">
        <f t="shared" si="6"/>
        <v>290.3801101515209</v>
      </c>
      <c r="D235" s="6">
        <f t="shared" si="7"/>
        <v>17.38011015152091</v>
      </c>
    </row>
    <row r="236" spans="1:4" ht="12.75">
      <c r="A236" s="4">
        <v>777</v>
      </c>
      <c r="B236" s="4">
        <v>1.47</v>
      </c>
      <c r="C236" s="6">
        <f t="shared" si="6"/>
        <v>290.3801101515209</v>
      </c>
      <c r="D236" s="6">
        <f t="shared" si="7"/>
        <v>17.38011015152091</v>
      </c>
    </row>
    <row r="237" spans="1:4" ht="12.75">
      <c r="A237" s="4">
        <v>778</v>
      </c>
      <c r="B237" s="4">
        <v>1.47</v>
      </c>
      <c r="C237" s="6">
        <f t="shared" si="6"/>
        <v>290.3801101515209</v>
      </c>
      <c r="D237" s="6">
        <f t="shared" si="7"/>
        <v>17.38011015152091</v>
      </c>
    </row>
    <row r="238" spans="1:4" ht="12.75">
      <c r="A238" s="4">
        <v>780</v>
      </c>
      <c r="B238" s="4">
        <v>1.47</v>
      </c>
      <c r="C238" s="6">
        <f t="shared" si="6"/>
        <v>290.3801101515209</v>
      </c>
      <c r="D238" s="6">
        <f t="shared" si="7"/>
        <v>17.38011015152091</v>
      </c>
    </row>
    <row r="239" spans="1:4" ht="12.75">
      <c r="A239" s="4">
        <v>783</v>
      </c>
      <c r="B239" s="4">
        <v>1.47</v>
      </c>
      <c r="C239" s="6">
        <f t="shared" si="6"/>
        <v>290.3801101515209</v>
      </c>
      <c r="D239" s="6">
        <f t="shared" si="7"/>
        <v>17.38011015152091</v>
      </c>
    </row>
    <row r="240" spans="1:4" ht="12.75">
      <c r="A240" s="4">
        <v>787</v>
      </c>
      <c r="B240" s="4">
        <v>1.47</v>
      </c>
      <c r="C240" s="6">
        <f t="shared" si="6"/>
        <v>290.3801101515209</v>
      </c>
      <c r="D240" s="6">
        <f t="shared" si="7"/>
        <v>17.38011015152091</v>
      </c>
    </row>
    <row r="241" spans="1:4" ht="12.75">
      <c r="A241" s="4">
        <v>791</v>
      </c>
      <c r="B241" s="4">
        <v>1.47</v>
      </c>
      <c r="C241" s="6">
        <f t="shared" si="6"/>
        <v>290.3801101515209</v>
      </c>
      <c r="D241" s="6">
        <f t="shared" si="7"/>
        <v>17.38011015152091</v>
      </c>
    </row>
    <row r="242" spans="1:4" ht="12.75">
      <c r="A242" s="4">
        <v>795</v>
      </c>
      <c r="B242" s="4">
        <v>1.47</v>
      </c>
      <c r="C242" s="6">
        <f t="shared" si="6"/>
        <v>290.3801101515209</v>
      </c>
      <c r="D242" s="6">
        <f t="shared" si="7"/>
        <v>17.38011015152091</v>
      </c>
    </row>
    <row r="243" spans="1:4" ht="12.75">
      <c r="A243" s="4">
        <v>797</v>
      </c>
      <c r="B243" s="4">
        <v>1.47</v>
      </c>
      <c r="C243" s="6">
        <f t="shared" si="6"/>
        <v>290.3801101515209</v>
      </c>
      <c r="D243" s="6">
        <f t="shared" si="7"/>
        <v>17.38011015152091</v>
      </c>
    </row>
    <row r="244" spans="1:4" ht="12.75">
      <c r="A244" s="4">
        <v>800</v>
      </c>
      <c r="B244" s="4">
        <v>1.47</v>
      </c>
      <c r="C244" s="6">
        <f t="shared" si="6"/>
        <v>290.3801101515209</v>
      </c>
      <c r="D244" s="6">
        <f t="shared" si="7"/>
        <v>17.38011015152091</v>
      </c>
    </row>
    <row r="245" spans="1:4" ht="12.75">
      <c r="A245" s="4">
        <v>802</v>
      </c>
      <c r="B245" s="4">
        <v>1.47</v>
      </c>
      <c r="C245" s="6">
        <f t="shared" si="6"/>
        <v>290.3801101515209</v>
      </c>
      <c r="D245" s="6">
        <f t="shared" si="7"/>
        <v>17.38011015152091</v>
      </c>
    </row>
    <row r="246" spans="1:4" ht="12.75">
      <c r="A246" s="4">
        <v>804</v>
      </c>
      <c r="B246" s="4">
        <v>1.47</v>
      </c>
      <c r="C246" s="6">
        <f t="shared" si="6"/>
        <v>290.3801101515209</v>
      </c>
      <c r="D246" s="6">
        <f t="shared" si="7"/>
        <v>17.38011015152091</v>
      </c>
    </row>
    <row r="247" spans="1:4" ht="12.75">
      <c r="A247" s="4">
        <v>807</v>
      </c>
      <c r="B247" s="4">
        <v>1.47</v>
      </c>
      <c r="C247" s="6">
        <f t="shared" si="6"/>
        <v>290.3801101515209</v>
      </c>
      <c r="D247" s="6">
        <f t="shared" si="7"/>
        <v>17.38011015152091</v>
      </c>
    </row>
    <row r="248" spans="1:4" ht="12.75">
      <c r="A248" s="4">
        <v>809</v>
      </c>
      <c r="B248" s="4">
        <v>1.47</v>
      </c>
      <c r="C248" s="6">
        <f t="shared" si="6"/>
        <v>290.3801101515209</v>
      </c>
      <c r="D248" s="6">
        <f t="shared" si="7"/>
        <v>17.38011015152091</v>
      </c>
    </row>
    <row r="249" spans="1:4" ht="12.75">
      <c r="A249" s="4">
        <v>813</v>
      </c>
      <c r="B249" s="4">
        <v>1.47</v>
      </c>
      <c r="C249" s="6">
        <f t="shared" si="6"/>
        <v>290.3801101515209</v>
      </c>
      <c r="D249" s="6">
        <f t="shared" si="7"/>
        <v>17.38011015152091</v>
      </c>
    </row>
    <row r="250" spans="1:4" ht="12.75">
      <c r="A250" s="4">
        <v>817</v>
      </c>
      <c r="B250" s="4">
        <v>1.47</v>
      </c>
      <c r="C250" s="6">
        <f t="shared" si="6"/>
        <v>290.3801101515209</v>
      </c>
      <c r="D250" s="6">
        <f t="shared" si="7"/>
        <v>17.38011015152091</v>
      </c>
    </row>
    <row r="251" spans="1:4" ht="12.75">
      <c r="A251" s="4">
        <v>818</v>
      </c>
      <c r="B251" s="4">
        <v>1.47</v>
      </c>
      <c r="C251" s="6">
        <f t="shared" si="6"/>
        <v>290.3801101515209</v>
      </c>
      <c r="D251" s="6">
        <f t="shared" si="7"/>
        <v>17.38011015152091</v>
      </c>
    </row>
    <row r="252" spans="1:4" ht="12.75">
      <c r="A252" s="4">
        <v>822</v>
      </c>
      <c r="B252" s="4">
        <v>1.47</v>
      </c>
      <c r="C252" s="6">
        <f t="shared" si="6"/>
        <v>290.3801101515209</v>
      </c>
      <c r="D252" s="6">
        <f t="shared" si="7"/>
        <v>17.38011015152091</v>
      </c>
    </row>
    <row r="253" spans="1:4" ht="12.75">
      <c r="A253" s="4">
        <v>824</v>
      </c>
      <c r="B253" s="4">
        <v>1.47</v>
      </c>
      <c r="C253" s="6">
        <f t="shared" si="6"/>
        <v>290.3801101515209</v>
      </c>
      <c r="D253" s="6">
        <f t="shared" si="7"/>
        <v>17.38011015152091</v>
      </c>
    </row>
    <row r="254" spans="1:4" ht="12.75">
      <c r="A254" s="4">
        <v>827</v>
      </c>
      <c r="B254" s="4">
        <v>1.47</v>
      </c>
      <c r="C254" s="6">
        <f t="shared" si="6"/>
        <v>290.3801101515209</v>
      </c>
      <c r="D254" s="6">
        <f t="shared" si="7"/>
        <v>17.38011015152091</v>
      </c>
    </row>
    <row r="255" spans="1:4" ht="12.75">
      <c r="A255" s="4">
        <v>829</v>
      </c>
      <c r="B255" s="4">
        <v>1.47</v>
      </c>
      <c r="C255" s="6">
        <f t="shared" si="6"/>
        <v>290.3801101515209</v>
      </c>
      <c r="D255" s="6">
        <f t="shared" si="7"/>
        <v>17.38011015152091</v>
      </c>
    </row>
    <row r="256" spans="1:4" ht="12.75">
      <c r="A256" s="4">
        <v>831</v>
      </c>
      <c r="B256" s="4">
        <v>1.47</v>
      </c>
      <c r="C256" s="6">
        <f t="shared" si="6"/>
        <v>290.3801101515209</v>
      </c>
      <c r="D256" s="6">
        <f t="shared" si="7"/>
        <v>17.38011015152091</v>
      </c>
    </row>
    <row r="257" spans="1:4" ht="12.75">
      <c r="A257" s="4">
        <v>834</v>
      </c>
      <c r="B257" s="4">
        <v>1.47</v>
      </c>
      <c r="C257" s="6">
        <f t="shared" si="6"/>
        <v>290.3801101515209</v>
      </c>
      <c r="D257" s="6">
        <f t="shared" si="7"/>
        <v>17.38011015152091</v>
      </c>
    </row>
    <row r="258" spans="1:4" ht="12.75">
      <c r="A258" s="4">
        <v>838</v>
      </c>
      <c r="B258" s="4">
        <v>1.47</v>
      </c>
      <c r="C258" s="6">
        <f t="shared" si="6"/>
        <v>290.3801101515209</v>
      </c>
      <c r="D258" s="6">
        <f t="shared" si="7"/>
        <v>17.38011015152091</v>
      </c>
    </row>
    <row r="259" spans="1:4" ht="12.75">
      <c r="A259" s="4">
        <v>840</v>
      </c>
      <c r="B259" s="4">
        <v>1.47</v>
      </c>
      <c r="C259" s="6">
        <f t="shared" si="6"/>
        <v>290.3801101515209</v>
      </c>
      <c r="D259" s="6">
        <f t="shared" si="7"/>
        <v>17.38011015152091</v>
      </c>
    </row>
    <row r="260" spans="1:4" ht="12.75">
      <c r="A260" s="4">
        <v>842</v>
      </c>
      <c r="B260" s="4">
        <v>1.47</v>
      </c>
      <c r="C260" s="6">
        <f aca="true" t="shared" si="8" ref="C260:C302">1/((1/$G$4)*LN(($G$2/$G$3)/($G$5/B260-1))+1/298)</f>
        <v>290.3801101515209</v>
      </c>
      <c r="D260" s="6">
        <f aca="true" t="shared" si="9" ref="D260:D302">C260-273</f>
        <v>17.38011015152091</v>
      </c>
    </row>
    <row r="261" spans="1:4" ht="12.75">
      <c r="A261" s="4">
        <v>844</v>
      </c>
      <c r="B261" s="4">
        <v>1.47</v>
      </c>
      <c r="C261" s="6">
        <f t="shared" si="8"/>
        <v>290.3801101515209</v>
      </c>
      <c r="D261" s="6">
        <f t="shared" si="9"/>
        <v>17.38011015152091</v>
      </c>
    </row>
    <row r="262" spans="1:4" ht="12.75">
      <c r="A262" s="4">
        <v>845</v>
      </c>
      <c r="B262" s="4">
        <v>1.47</v>
      </c>
      <c r="C262" s="6">
        <f t="shared" si="8"/>
        <v>290.3801101515209</v>
      </c>
      <c r="D262" s="6">
        <f t="shared" si="9"/>
        <v>17.38011015152091</v>
      </c>
    </row>
    <row r="263" spans="1:4" ht="12.75">
      <c r="A263" s="4">
        <v>849</v>
      </c>
      <c r="B263" s="4">
        <v>1.47</v>
      </c>
      <c r="C263" s="6">
        <f t="shared" si="8"/>
        <v>290.3801101515209</v>
      </c>
      <c r="D263" s="6">
        <f t="shared" si="9"/>
        <v>17.38011015152091</v>
      </c>
    </row>
    <row r="264" spans="1:4" ht="12.75">
      <c r="A264" s="4">
        <v>852</v>
      </c>
      <c r="B264" s="4">
        <v>1.47</v>
      </c>
      <c r="C264" s="6">
        <f t="shared" si="8"/>
        <v>290.3801101515209</v>
      </c>
      <c r="D264" s="6">
        <f t="shared" si="9"/>
        <v>17.38011015152091</v>
      </c>
    </row>
    <row r="265" spans="1:4" ht="12.75">
      <c r="A265" s="4">
        <v>856</v>
      </c>
      <c r="B265" s="4">
        <v>1.47</v>
      </c>
      <c r="C265" s="6">
        <f t="shared" si="8"/>
        <v>290.3801101515209</v>
      </c>
      <c r="D265" s="6">
        <f t="shared" si="9"/>
        <v>17.38011015152091</v>
      </c>
    </row>
    <row r="266" spans="1:4" ht="12.75">
      <c r="A266" s="4">
        <v>859</v>
      </c>
      <c r="B266" s="4">
        <v>1.47</v>
      </c>
      <c r="C266" s="6">
        <f t="shared" si="8"/>
        <v>290.3801101515209</v>
      </c>
      <c r="D266" s="6">
        <f t="shared" si="9"/>
        <v>17.38011015152091</v>
      </c>
    </row>
    <row r="267" spans="1:4" ht="12.75">
      <c r="A267" s="4">
        <v>866</v>
      </c>
      <c r="B267" s="4">
        <v>1.47</v>
      </c>
      <c r="C267" s="6">
        <f t="shared" si="8"/>
        <v>290.3801101515209</v>
      </c>
      <c r="D267" s="6">
        <f t="shared" si="9"/>
        <v>17.38011015152091</v>
      </c>
    </row>
    <row r="268" spans="1:4" ht="12.75">
      <c r="A268" s="4">
        <v>868</v>
      </c>
      <c r="B268" s="4">
        <v>1.47</v>
      </c>
      <c r="C268" s="6">
        <f t="shared" si="8"/>
        <v>290.3801101515209</v>
      </c>
      <c r="D268" s="6">
        <f t="shared" si="9"/>
        <v>17.38011015152091</v>
      </c>
    </row>
    <row r="269" spans="1:4" ht="12.75">
      <c r="A269" s="4">
        <v>873</v>
      </c>
      <c r="B269" s="4">
        <v>1.47</v>
      </c>
      <c r="C269" s="6">
        <f t="shared" si="8"/>
        <v>290.3801101515209</v>
      </c>
      <c r="D269" s="6">
        <f t="shared" si="9"/>
        <v>17.38011015152091</v>
      </c>
    </row>
    <row r="270" spans="1:4" ht="12.75">
      <c r="A270" s="4">
        <v>882</v>
      </c>
      <c r="B270" s="4">
        <v>1.47</v>
      </c>
      <c r="C270" s="6">
        <f t="shared" si="8"/>
        <v>290.3801101515209</v>
      </c>
      <c r="D270" s="6">
        <f t="shared" si="9"/>
        <v>17.38011015152091</v>
      </c>
    </row>
    <row r="271" spans="1:4" ht="12.75">
      <c r="A271" s="4">
        <v>885</v>
      </c>
      <c r="B271" s="4">
        <v>1.47</v>
      </c>
      <c r="C271" s="6">
        <f t="shared" si="8"/>
        <v>290.3801101515209</v>
      </c>
      <c r="D271" s="6">
        <f t="shared" si="9"/>
        <v>17.38011015152091</v>
      </c>
    </row>
    <row r="272" spans="1:4" ht="12.75">
      <c r="A272" s="4">
        <v>889</v>
      </c>
      <c r="B272" s="4">
        <v>1.47</v>
      </c>
      <c r="C272" s="6">
        <f t="shared" si="8"/>
        <v>290.3801101515209</v>
      </c>
      <c r="D272" s="6">
        <f t="shared" si="9"/>
        <v>17.38011015152091</v>
      </c>
    </row>
    <row r="273" spans="1:4" ht="12.75">
      <c r="A273" s="4">
        <v>892</v>
      </c>
      <c r="B273" s="4">
        <v>1.47</v>
      </c>
      <c r="C273" s="6">
        <f t="shared" si="8"/>
        <v>290.3801101515209</v>
      </c>
      <c r="D273" s="6">
        <f t="shared" si="9"/>
        <v>17.38011015152091</v>
      </c>
    </row>
    <row r="274" spans="1:4" ht="12.75">
      <c r="A274" s="4">
        <v>894</v>
      </c>
      <c r="B274" s="4">
        <v>1.47</v>
      </c>
      <c r="C274" s="6">
        <f t="shared" si="8"/>
        <v>290.3801101515209</v>
      </c>
      <c r="D274" s="6">
        <f t="shared" si="9"/>
        <v>17.38011015152091</v>
      </c>
    </row>
    <row r="275" spans="1:4" ht="12.75">
      <c r="A275" s="4">
        <v>896</v>
      </c>
      <c r="B275" s="4">
        <v>1.47</v>
      </c>
      <c r="C275" s="6">
        <f t="shared" si="8"/>
        <v>290.3801101515209</v>
      </c>
      <c r="D275" s="6">
        <f t="shared" si="9"/>
        <v>17.38011015152091</v>
      </c>
    </row>
    <row r="276" spans="1:4" ht="12.75">
      <c r="A276" s="4">
        <v>899</v>
      </c>
      <c r="B276" s="4">
        <v>1.47</v>
      </c>
      <c r="C276" s="6">
        <f t="shared" si="8"/>
        <v>290.3801101515209</v>
      </c>
      <c r="D276" s="6">
        <f t="shared" si="9"/>
        <v>17.38011015152091</v>
      </c>
    </row>
    <row r="277" spans="1:4" ht="12.75">
      <c r="A277" s="4">
        <v>905</v>
      </c>
      <c r="B277" s="4">
        <v>1.47</v>
      </c>
      <c r="C277" s="6">
        <f t="shared" si="8"/>
        <v>290.3801101515209</v>
      </c>
      <c r="D277" s="6">
        <f t="shared" si="9"/>
        <v>17.38011015152091</v>
      </c>
    </row>
    <row r="278" spans="1:4" ht="12.75">
      <c r="A278" s="4">
        <v>908</v>
      </c>
      <c r="B278" s="4">
        <v>1.47</v>
      </c>
      <c r="C278" s="6">
        <f t="shared" si="8"/>
        <v>290.3801101515209</v>
      </c>
      <c r="D278" s="6">
        <f t="shared" si="9"/>
        <v>17.38011015152091</v>
      </c>
    </row>
    <row r="279" spans="1:4" ht="12.75">
      <c r="A279" s="4">
        <v>910</v>
      </c>
      <c r="B279" s="4">
        <v>1.47</v>
      </c>
      <c r="C279" s="6">
        <f t="shared" si="8"/>
        <v>290.3801101515209</v>
      </c>
      <c r="D279" s="6">
        <f t="shared" si="9"/>
        <v>17.38011015152091</v>
      </c>
    </row>
    <row r="280" spans="1:4" ht="12.75">
      <c r="A280" s="4">
        <v>912</v>
      </c>
      <c r="B280" s="4">
        <v>1.47</v>
      </c>
      <c r="C280" s="6">
        <f t="shared" si="8"/>
        <v>290.3801101515209</v>
      </c>
      <c r="D280" s="6">
        <f t="shared" si="9"/>
        <v>17.38011015152091</v>
      </c>
    </row>
    <row r="281" spans="1:4" ht="12.75">
      <c r="A281" s="4">
        <v>916</v>
      </c>
      <c r="B281" s="4">
        <v>1.47</v>
      </c>
      <c r="C281" s="6">
        <f t="shared" si="8"/>
        <v>290.3801101515209</v>
      </c>
      <c r="D281" s="6">
        <f t="shared" si="9"/>
        <v>17.38011015152091</v>
      </c>
    </row>
    <row r="282" spans="1:4" ht="12.75">
      <c r="A282" s="4">
        <v>919</v>
      </c>
      <c r="B282" s="4">
        <v>1.47</v>
      </c>
      <c r="C282" s="6">
        <f t="shared" si="8"/>
        <v>290.3801101515209</v>
      </c>
      <c r="D282" s="6">
        <f t="shared" si="9"/>
        <v>17.38011015152091</v>
      </c>
    </row>
    <row r="283" spans="1:4" ht="12.75">
      <c r="A283" s="4">
        <v>1016</v>
      </c>
      <c r="B283" s="4">
        <v>1.47</v>
      </c>
      <c r="C283" s="6">
        <f t="shared" si="8"/>
        <v>290.3801101515209</v>
      </c>
      <c r="D283" s="6">
        <f t="shared" si="9"/>
        <v>17.38011015152091</v>
      </c>
    </row>
    <row r="284" spans="1:4" ht="12.75">
      <c r="A284" s="4">
        <v>1018</v>
      </c>
      <c r="B284" s="4">
        <v>1.47</v>
      </c>
      <c r="C284" s="6">
        <f t="shared" si="8"/>
        <v>290.3801101515209</v>
      </c>
      <c r="D284" s="6">
        <f t="shared" si="9"/>
        <v>17.38011015152091</v>
      </c>
    </row>
    <row r="285" spans="1:4" ht="12.75">
      <c r="A285" s="4">
        <v>1023</v>
      </c>
      <c r="B285" s="4">
        <v>1.47</v>
      </c>
      <c r="C285" s="6">
        <f t="shared" si="8"/>
        <v>290.3801101515209</v>
      </c>
      <c r="D285" s="6">
        <f t="shared" si="9"/>
        <v>17.38011015152091</v>
      </c>
    </row>
    <row r="286" spans="1:4" ht="12.75">
      <c r="A286" s="4">
        <v>1035</v>
      </c>
      <c r="B286" s="4">
        <v>1.47</v>
      </c>
      <c r="C286" s="6">
        <f t="shared" si="8"/>
        <v>290.3801101515209</v>
      </c>
      <c r="D286" s="6">
        <f t="shared" si="9"/>
        <v>17.38011015152091</v>
      </c>
    </row>
    <row r="287" spans="1:4" ht="12.75">
      <c r="A287" s="4">
        <v>1055</v>
      </c>
      <c r="B287" s="4">
        <v>1.47</v>
      </c>
      <c r="C287" s="6">
        <f t="shared" si="8"/>
        <v>290.3801101515209</v>
      </c>
      <c r="D287" s="6">
        <f t="shared" si="9"/>
        <v>17.38011015152091</v>
      </c>
    </row>
    <row r="288" spans="1:4" ht="12.75">
      <c r="A288" s="4">
        <v>1058</v>
      </c>
      <c r="B288" s="4">
        <v>1.47</v>
      </c>
      <c r="C288" s="6">
        <f t="shared" si="8"/>
        <v>290.3801101515209</v>
      </c>
      <c r="D288" s="6">
        <f t="shared" si="9"/>
        <v>17.38011015152091</v>
      </c>
    </row>
    <row r="289" spans="1:4" ht="12.75">
      <c r="A289" s="4">
        <v>1062</v>
      </c>
      <c r="B289" s="4">
        <v>1.47</v>
      </c>
      <c r="C289" s="6">
        <f t="shared" si="8"/>
        <v>290.3801101515209</v>
      </c>
      <c r="D289" s="6">
        <f t="shared" si="9"/>
        <v>17.38011015152091</v>
      </c>
    </row>
    <row r="290" spans="1:4" ht="12.75">
      <c r="A290" s="4">
        <v>1064</v>
      </c>
      <c r="B290" s="4">
        <v>1.47</v>
      </c>
      <c r="C290" s="6">
        <f t="shared" si="8"/>
        <v>290.3801101515209</v>
      </c>
      <c r="D290" s="6">
        <f t="shared" si="9"/>
        <v>17.38011015152091</v>
      </c>
    </row>
    <row r="291" spans="1:4" ht="12.75">
      <c r="A291" s="4">
        <v>1067</v>
      </c>
      <c r="B291" s="4">
        <v>1.47</v>
      </c>
      <c r="C291" s="6">
        <f t="shared" si="8"/>
        <v>290.3801101515209</v>
      </c>
      <c r="D291" s="6">
        <f t="shared" si="9"/>
        <v>17.38011015152091</v>
      </c>
    </row>
    <row r="292" spans="1:4" ht="12.75">
      <c r="A292" s="4">
        <v>1076</v>
      </c>
      <c r="B292" s="4">
        <v>1.47</v>
      </c>
      <c r="C292" s="6">
        <f t="shared" si="8"/>
        <v>290.3801101515209</v>
      </c>
      <c r="D292" s="6">
        <f t="shared" si="9"/>
        <v>17.38011015152091</v>
      </c>
    </row>
    <row r="293" spans="1:4" ht="12.75">
      <c r="A293" s="4">
        <v>1078</v>
      </c>
      <c r="B293" s="4">
        <v>1.47</v>
      </c>
      <c r="C293" s="6">
        <f t="shared" si="8"/>
        <v>290.3801101515209</v>
      </c>
      <c r="D293" s="6">
        <f t="shared" si="9"/>
        <v>17.38011015152091</v>
      </c>
    </row>
    <row r="294" spans="1:4" ht="12.75">
      <c r="A294" s="4">
        <v>1080</v>
      </c>
      <c r="B294" s="4">
        <v>1.47</v>
      </c>
      <c r="C294" s="6">
        <f t="shared" si="8"/>
        <v>290.3801101515209</v>
      </c>
      <c r="D294" s="6">
        <f t="shared" si="9"/>
        <v>17.38011015152091</v>
      </c>
    </row>
    <row r="295" spans="1:4" ht="12.75">
      <c r="A295" s="4">
        <v>1082</v>
      </c>
      <c r="B295" s="4">
        <v>1.47</v>
      </c>
      <c r="C295" s="6">
        <f t="shared" si="8"/>
        <v>290.3801101515209</v>
      </c>
      <c r="D295" s="6">
        <f t="shared" si="9"/>
        <v>17.38011015152091</v>
      </c>
    </row>
    <row r="296" spans="1:4" ht="12.75">
      <c r="A296" s="4">
        <v>1093</v>
      </c>
      <c r="B296" s="4">
        <v>1.47</v>
      </c>
      <c r="C296" s="6">
        <f t="shared" si="8"/>
        <v>290.3801101515209</v>
      </c>
      <c r="D296" s="6">
        <f t="shared" si="9"/>
        <v>17.38011015152091</v>
      </c>
    </row>
    <row r="297" spans="1:4" ht="12.75">
      <c r="A297" s="4">
        <v>1095</v>
      </c>
      <c r="B297" s="4">
        <v>1.47</v>
      </c>
      <c r="C297" s="6">
        <f t="shared" si="8"/>
        <v>290.3801101515209</v>
      </c>
      <c r="D297" s="6">
        <f t="shared" si="9"/>
        <v>17.38011015152091</v>
      </c>
    </row>
    <row r="298" spans="1:4" ht="12.75">
      <c r="A298" s="4">
        <v>1097</v>
      </c>
      <c r="B298" s="4">
        <v>1.47</v>
      </c>
      <c r="C298" s="6">
        <f t="shared" si="8"/>
        <v>290.3801101515209</v>
      </c>
      <c r="D298" s="6">
        <f t="shared" si="9"/>
        <v>17.38011015152091</v>
      </c>
    </row>
    <row r="299" spans="1:4" ht="12.75">
      <c r="A299" s="4">
        <v>1102</v>
      </c>
      <c r="B299" s="4">
        <v>1.47</v>
      </c>
      <c r="C299" s="6">
        <f t="shared" si="8"/>
        <v>290.3801101515209</v>
      </c>
      <c r="D299" s="6">
        <f t="shared" si="9"/>
        <v>17.38011015152091</v>
      </c>
    </row>
    <row r="300" spans="1:4" ht="12.75">
      <c r="A300" s="4">
        <v>1106</v>
      </c>
      <c r="B300" s="4">
        <v>1.47</v>
      </c>
      <c r="C300" s="6">
        <f t="shared" si="8"/>
        <v>290.3801101515209</v>
      </c>
      <c r="D300" s="6">
        <f t="shared" si="9"/>
        <v>17.38011015152091</v>
      </c>
    </row>
    <row r="301" spans="1:4" ht="12.75">
      <c r="A301" s="4">
        <v>1109</v>
      </c>
      <c r="B301" s="4">
        <v>1.49</v>
      </c>
      <c r="C301" s="6">
        <f t="shared" si="8"/>
        <v>289.93244107514545</v>
      </c>
      <c r="D301" s="6">
        <f t="shared" si="9"/>
        <v>16.932441075145448</v>
      </c>
    </row>
    <row r="302" spans="1:4" ht="12.75">
      <c r="A302" s="4">
        <v>1116</v>
      </c>
      <c r="B302" s="4">
        <v>1.49</v>
      </c>
      <c r="C302" s="6">
        <f t="shared" si="8"/>
        <v>289.93244107514545</v>
      </c>
      <c r="D302" s="6">
        <f t="shared" si="9"/>
        <v>16.932441075145448</v>
      </c>
    </row>
    <row r="303" ht="12.75">
      <c r="A303" s="4">
        <v>1118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03"/>
  <sheetViews>
    <sheetView workbookViewId="0" topLeftCell="A1">
      <selection activeCell="H2" sqref="H2:J5"/>
    </sheetView>
  </sheetViews>
  <sheetFormatPr defaultColWidth="11.421875" defaultRowHeight="12.75"/>
  <cols>
    <col min="1" max="1" width="7.28125" style="4" customWidth="1"/>
    <col min="2" max="2" width="14.421875" style="4" customWidth="1"/>
    <col min="3" max="3" width="13.7109375" style="4" customWidth="1"/>
    <col min="4" max="4" width="9.57421875" style="6" customWidth="1"/>
    <col min="5" max="6" width="7.57421875" style="6" customWidth="1"/>
    <col min="7" max="7" width="8.8515625" style="0" customWidth="1"/>
    <col min="8" max="8" width="5.00390625" style="0" customWidth="1"/>
    <col min="9" max="9" width="7.00390625" style="0" customWidth="1"/>
    <col min="10" max="10" width="6.00390625" style="0" customWidth="1"/>
  </cols>
  <sheetData>
    <row r="1" spans="2:6" ht="12.75">
      <c r="B1" t="s">
        <v>2</v>
      </c>
      <c r="C1" t="s">
        <v>5</v>
      </c>
      <c r="D1" s="6" t="s">
        <v>100</v>
      </c>
      <c r="F1" s="6" t="s">
        <v>101</v>
      </c>
    </row>
    <row r="2" spans="1:10" ht="12.75">
      <c r="A2" s="4" t="s">
        <v>8</v>
      </c>
      <c r="B2" t="s">
        <v>103</v>
      </c>
      <c r="C2" t="s">
        <v>103</v>
      </c>
      <c r="D2" s="6" t="s">
        <v>98</v>
      </c>
      <c r="E2" s="6" t="s">
        <v>99</v>
      </c>
      <c r="F2" s="6" t="s">
        <v>98</v>
      </c>
      <c r="G2" s="6" t="s">
        <v>99</v>
      </c>
      <c r="H2" s="7" t="s">
        <v>92</v>
      </c>
      <c r="I2" s="8">
        <v>10000</v>
      </c>
      <c r="J2" s="9" t="s">
        <v>93</v>
      </c>
    </row>
    <row r="3" spans="1:10" ht="12.75">
      <c r="A3" s="4">
        <v>0</v>
      </c>
      <c r="B3">
        <v>0.53</v>
      </c>
      <c r="C3">
        <v>0.51</v>
      </c>
      <c r="D3" s="6">
        <f>1/((1/$I$4)*LN(($I$2/$I$3)/($I$5/B3-1))+1/298)</f>
        <v>293.8683504574473</v>
      </c>
      <c r="E3" s="6">
        <f aca="true" t="shared" si="0" ref="E3:E66">D3-273</f>
        <v>20.86835045744732</v>
      </c>
      <c r="F3" s="6">
        <f>1/((1/$I$4)*LN(($I$2/$I$3)/($I$5/C3-1))+1/298)</f>
        <v>294.89893949570785</v>
      </c>
      <c r="G3" s="6">
        <f>F3-273</f>
        <v>21.89893949570785</v>
      </c>
      <c r="H3" s="10" t="s">
        <v>94</v>
      </c>
      <c r="I3" s="11">
        <v>1000</v>
      </c>
      <c r="J3" s="12" t="s">
        <v>93</v>
      </c>
    </row>
    <row r="4" spans="1:10" ht="12.75">
      <c r="A4" s="4">
        <v>6</v>
      </c>
      <c r="B4">
        <v>0.53</v>
      </c>
      <c r="C4">
        <v>0.51</v>
      </c>
      <c r="D4" s="6">
        <f>1/((1/$I$4)*LN(($I$2/$I$3)/($I$5/B4-1))+1/298)</f>
        <v>293.8683504574473</v>
      </c>
      <c r="E4" s="6">
        <f t="shared" si="0"/>
        <v>20.86835045744732</v>
      </c>
      <c r="F4" s="6">
        <f aca="true" t="shared" si="1" ref="F4:F67">1/((1/$I$4)*LN(($I$2/$I$3)/($I$5/C4-1))+1/298)</f>
        <v>294.89893949570785</v>
      </c>
      <c r="G4" s="6">
        <f aca="true" t="shared" si="2" ref="G4:G67">F4-273</f>
        <v>21.89893949570785</v>
      </c>
      <c r="H4" s="10" t="s">
        <v>95</v>
      </c>
      <c r="I4" s="11">
        <v>3610</v>
      </c>
      <c r="J4" s="13"/>
    </row>
    <row r="5" spans="1:10" ht="12.75">
      <c r="A5" s="4">
        <v>8</v>
      </c>
      <c r="B5">
        <v>0.53</v>
      </c>
      <c r="C5">
        <v>0.51</v>
      </c>
      <c r="D5" s="6">
        <f>1/((1/$I$4)*LN(($I$2/$I$3)/($I$5/B5-1))+1/298)</f>
        <v>293.8683504574473</v>
      </c>
      <c r="E5" s="6">
        <f t="shared" si="0"/>
        <v>20.86835045744732</v>
      </c>
      <c r="F5" s="6">
        <f t="shared" si="1"/>
        <v>294.89893949570785</v>
      </c>
      <c r="G5" s="6">
        <f t="shared" si="2"/>
        <v>21.89893949570785</v>
      </c>
      <c r="H5" s="14" t="s">
        <v>97</v>
      </c>
      <c r="I5" s="15">
        <v>5</v>
      </c>
      <c r="J5" s="16" t="s">
        <v>96</v>
      </c>
    </row>
    <row r="6" spans="1:7" ht="12.75">
      <c r="A6" s="4">
        <v>11</v>
      </c>
      <c r="B6">
        <v>0.53</v>
      </c>
      <c r="C6">
        <v>0.51</v>
      </c>
      <c r="D6" s="6">
        <f>1/((1/$I$4)*LN(($I$2/$I$3)/($I$5/B6-1))+1/298)</f>
        <v>293.8683504574473</v>
      </c>
      <c r="E6" s="6">
        <f t="shared" si="0"/>
        <v>20.86835045744732</v>
      </c>
      <c r="F6" s="6">
        <f t="shared" si="1"/>
        <v>294.89893949570785</v>
      </c>
      <c r="G6" s="6">
        <f t="shared" si="2"/>
        <v>21.89893949570785</v>
      </c>
    </row>
    <row r="7" spans="1:7" ht="12.75">
      <c r="A7" s="4">
        <v>14</v>
      </c>
      <c r="B7">
        <v>0.53</v>
      </c>
      <c r="C7">
        <v>0.51</v>
      </c>
      <c r="D7" s="6">
        <f>1/((1/$I$4)*LN(($I$2/$I$3)/($I$5/B7-1))+1/298)</f>
        <v>293.8683504574473</v>
      </c>
      <c r="E7" s="6">
        <f t="shared" si="0"/>
        <v>20.86835045744732</v>
      </c>
      <c r="F7" s="6">
        <f t="shared" si="1"/>
        <v>294.89893949570785</v>
      </c>
      <c r="G7" s="6">
        <f t="shared" si="2"/>
        <v>21.89893949570785</v>
      </c>
    </row>
    <row r="8" spans="1:7" ht="12.75">
      <c r="A8" s="4">
        <v>18</v>
      </c>
      <c r="B8">
        <v>0.53</v>
      </c>
      <c r="C8">
        <v>0.51</v>
      </c>
      <c r="D8" s="6">
        <f>1/((1/$I$4)*LN(($I$2/$I$3)/($I$5/B8-1))+1/298)</f>
        <v>293.8683504574473</v>
      </c>
      <c r="E8" s="6">
        <f t="shared" si="0"/>
        <v>20.86835045744732</v>
      </c>
      <c r="F8" s="6">
        <f t="shared" si="1"/>
        <v>294.89893949570785</v>
      </c>
      <c r="G8" s="6">
        <f t="shared" si="2"/>
        <v>21.89893949570785</v>
      </c>
    </row>
    <row r="9" spans="1:7" ht="12.75">
      <c r="A9" s="4">
        <v>20</v>
      </c>
      <c r="B9">
        <v>0.53</v>
      </c>
      <c r="C9">
        <v>0.51</v>
      </c>
      <c r="D9" s="6">
        <f>1/((1/$I$4)*LN(($I$2/$I$3)/($I$5/B9-1))+1/298)</f>
        <v>293.8683504574473</v>
      </c>
      <c r="E9" s="6">
        <f t="shared" si="0"/>
        <v>20.86835045744732</v>
      </c>
      <c r="F9" s="6">
        <f t="shared" si="1"/>
        <v>294.89893949570785</v>
      </c>
      <c r="G9" s="6">
        <f t="shared" si="2"/>
        <v>21.89893949570785</v>
      </c>
    </row>
    <row r="10" spans="1:7" ht="12.75">
      <c r="A10" s="4">
        <v>27</v>
      </c>
      <c r="B10">
        <v>0.53</v>
      </c>
      <c r="C10">
        <v>0.51</v>
      </c>
      <c r="D10" s="6">
        <f>1/((1/$I$4)*LN(($I$2/$I$3)/($I$5/B10-1))+1/298)</f>
        <v>293.8683504574473</v>
      </c>
      <c r="E10" s="6">
        <f t="shared" si="0"/>
        <v>20.86835045744732</v>
      </c>
      <c r="F10" s="6">
        <f t="shared" si="1"/>
        <v>294.89893949570785</v>
      </c>
      <c r="G10" s="6">
        <f t="shared" si="2"/>
        <v>21.89893949570785</v>
      </c>
    </row>
    <row r="11" spans="1:7" ht="12.75">
      <c r="A11" s="4">
        <v>30</v>
      </c>
      <c r="B11">
        <v>0.53</v>
      </c>
      <c r="C11">
        <v>0.51</v>
      </c>
      <c r="D11" s="6">
        <f>1/((1/$I$4)*LN(($I$2/$I$3)/($I$5/B11-1))+1/298)</f>
        <v>293.8683504574473</v>
      </c>
      <c r="E11" s="6">
        <f t="shared" si="0"/>
        <v>20.86835045744732</v>
      </c>
      <c r="F11" s="6">
        <f t="shared" si="1"/>
        <v>294.89893949570785</v>
      </c>
      <c r="G11" s="6">
        <f t="shared" si="2"/>
        <v>21.89893949570785</v>
      </c>
    </row>
    <row r="12" spans="1:7" ht="12.75">
      <c r="A12" s="4">
        <v>34</v>
      </c>
      <c r="B12">
        <v>0.53</v>
      </c>
      <c r="C12">
        <v>0.51</v>
      </c>
      <c r="D12" s="6">
        <f>1/((1/$I$4)*LN(($I$2/$I$3)/($I$5/B12-1))+1/298)</f>
        <v>293.8683504574473</v>
      </c>
      <c r="E12" s="6">
        <f t="shared" si="0"/>
        <v>20.86835045744732</v>
      </c>
      <c r="F12" s="6">
        <f t="shared" si="1"/>
        <v>294.89893949570785</v>
      </c>
      <c r="G12" s="6">
        <f t="shared" si="2"/>
        <v>21.89893949570785</v>
      </c>
    </row>
    <row r="13" spans="1:7" ht="12.75">
      <c r="A13" s="4">
        <v>36</v>
      </c>
      <c r="B13">
        <v>0.53</v>
      </c>
      <c r="C13">
        <v>0.51</v>
      </c>
      <c r="D13" s="6">
        <f>1/((1/$I$4)*LN(($I$2/$I$3)/($I$5/B13-1))+1/298)</f>
        <v>293.8683504574473</v>
      </c>
      <c r="E13" s="6">
        <f t="shared" si="0"/>
        <v>20.86835045744732</v>
      </c>
      <c r="F13" s="6">
        <f t="shared" si="1"/>
        <v>294.89893949570785</v>
      </c>
      <c r="G13" s="6">
        <f t="shared" si="2"/>
        <v>21.89893949570785</v>
      </c>
    </row>
    <row r="14" spans="1:7" ht="12.75">
      <c r="A14" s="4">
        <v>38</v>
      </c>
      <c r="B14">
        <v>0.53</v>
      </c>
      <c r="C14">
        <v>0.51</v>
      </c>
      <c r="D14" s="6">
        <f>1/((1/$I$4)*LN(($I$2/$I$3)/($I$5/B14-1))+1/298)</f>
        <v>293.8683504574473</v>
      </c>
      <c r="E14" s="6">
        <f t="shared" si="0"/>
        <v>20.86835045744732</v>
      </c>
      <c r="F14" s="6">
        <f t="shared" si="1"/>
        <v>294.89893949570785</v>
      </c>
      <c r="G14" s="6">
        <f t="shared" si="2"/>
        <v>21.89893949570785</v>
      </c>
    </row>
    <row r="15" spans="1:7" ht="12.75">
      <c r="A15" s="4">
        <v>46</v>
      </c>
      <c r="B15">
        <v>0.53</v>
      </c>
      <c r="C15">
        <v>0.51</v>
      </c>
      <c r="D15" s="6">
        <f>1/((1/$I$4)*LN(($I$2/$I$3)/($I$5/B15-1))+1/298)</f>
        <v>293.8683504574473</v>
      </c>
      <c r="E15" s="6">
        <f t="shared" si="0"/>
        <v>20.86835045744732</v>
      </c>
      <c r="F15" s="6">
        <f t="shared" si="1"/>
        <v>294.89893949570785</v>
      </c>
      <c r="G15" s="6">
        <f t="shared" si="2"/>
        <v>21.89893949570785</v>
      </c>
    </row>
    <row r="16" spans="1:7" ht="12.75">
      <c r="A16" s="4">
        <v>52</v>
      </c>
      <c r="B16">
        <v>0.53</v>
      </c>
      <c r="C16">
        <v>0.51</v>
      </c>
      <c r="D16" s="6">
        <f>1/((1/$I$4)*LN(($I$2/$I$3)/($I$5/B16-1))+1/298)</f>
        <v>293.8683504574473</v>
      </c>
      <c r="E16" s="6">
        <f t="shared" si="0"/>
        <v>20.86835045744732</v>
      </c>
      <c r="F16" s="6">
        <f t="shared" si="1"/>
        <v>294.89893949570785</v>
      </c>
      <c r="G16" s="6">
        <f t="shared" si="2"/>
        <v>21.89893949570785</v>
      </c>
    </row>
    <row r="17" spans="1:7" ht="12.75">
      <c r="A17" s="4">
        <v>55</v>
      </c>
      <c r="B17">
        <v>0.53</v>
      </c>
      <c r="C17">
        <v>0.51</v>
      </c>
      <c r="D17" s="6">
        <f>1/((1/$I$4)*LN(($I$2/$I$3)/($I$5/B17-1))+1/298)</f>
        <v>293.8683504574473</v>
      </c>
      <c r="E17" s="6">
        <f t="shared" si="0"/>
        <v>20.86835045744732</v>
      </c>
      <c r="F17" s="6">
        <f t="shared" si="1"/>
        <v>294.89893949570785</v>
      </c>
      <c r="G17" s="6">
        <f t="shared" si="2"/>
        <v>21.89893949570785</v>
      </c>
    </row>
    <row r="18" spans="1:7" ht="12.75">
      <c r="A18" s="4">
        <v>59</v>
      </c>
      <c r="B18">
        <v>0.53</v>
      </c>
      <c r="C18">
        <v>0.51</v>
      </c>
      <c r="D18" s="6">
        <f>1/((1/$I$4)*LN(($I$2/$I$3)/($I$5/B18-1))+1/298)</f>
        <v>293.8683504574473</v>
      </c>
      <c r="E18" s="6">
        <f t="shared" si="0"/>
        <v>20.86835045744732</v>
      </c>
      <c r="F18" s="6">
        <f t="shared" si="1"/>
        <v>294.89893949570785</v>
      </c>
      <c r="G18" s="6">
        <f t="shared" si="2"/>
        <v>21.89893949570785</v>
      </c>
    </row>
    <row r="19" spans="1:7" ht="12.75">
      <c r="A19" s="4">
        <v>64</v>
      </c>
      <c r="B19">
        <v>0.53</v>
      </c>
      <c r="C19">
        <v>0.51</v>
      </c>
      <c r="D19" s="6">
        <f>1/((1/$I$4)*LN(($I$2/$I$3)/($I$5/B19-1))+1/298)</f>
        <v>293.8683504574473</v>
      </c>
      <c r="E19" s="6">
        <f t="shared" si="0"/>
        <v>20.86835045744732</v>
      </c>
      <c r="F19" s="6">
        <f t="shared" si="1"/>
        <v>294.89893949570785</v>
      </c>
      <c r="G19" s="6">
        <f t="shared" si="2"/>
        <v>21.89893949570785</v>
      </c>
    </row>
    <row r="20" spans="1:7" ht="12.75">
      <c r="A20" s="4">
        <v>68</v>
      </c>
      <c r="B20">
        <v>0.53</v>
      </c>
      <c r="C20">
        <v>0.51</v>
      </c>
      <c r="D20" s="6">
        <f>1/((1/$I$4)*LN(($I$2/$I$3)/($I$5/B20-1))+1/298)</f>
        <v>293.8683504574473</v>
      </c>
      <c r="E20" s="6">
        <f t="shared" si="0"/>
        <v>20.86835045744732</v>
      </c>
      <c r="F20" s="6">
        <f t="shared" si="1"/>
        <v>294.89893949570785</v>
      </c>
      <c r="G20" s="6">
        <f t="shared" si="2"/>
        <v>21.89893949570785</v>
      </c>
    </row>
    <row r="21" spans="1:7" ht="12.75">
      <c r="A21" s="4">
        <v>72</v>
      </c>
      <c r="B21">
        <v>0.53</v>
      </c>
      <c r="C21">
        <v>0.51</v>
      </c>
      <c r="D21" s="6">
        <f>1/((1/$I$4)*LN(($I$2/$I$3)/($I$5/B21-1))+1/298)</f>
        <v>293.8683504574473</v>
      </c>
      <c r="E21" s="6">
        <f t="shared" si="0"/>
        <v>20.86835045744732</v>
      </c>
      <c r="F21" s="6">
        <f t="shared" si="1"/>
        <v>294.89893949570785</v>
      </c>
      <c r="G21" s="6">
        <f t="shared" si="2"/>
        <v>21.89893949570785</v>
      </c>
    </row>
    <row r="22" spans="1:7" ht="12.75">
      <c r="A22" s="4">
        <v>74</v>
      </c>
      <c r="B22">
        <v>0.53</v>
      </c>
      <c r="C22">
        <v>0.51</v>
      </c>
      <c r="D22" s="6">
        <f>1/((1/$I$4)*LN(($I$2/$I$3)/($I$5/B22-1))+1/298)</f>
        <v>293.8683504574473</v>
      </c>
      <c r="E22" s="6">
        <f t="shared" si="0"/>
        <v>20.86835045744732</v>
      </c>
      <c r="F22" s="6">
        <f t="shared" si="1"/>
        <v>294.89893949570785</v>
      </c>
      <c r="G22" s="6">
        <f t="shared" si="2"/>
        <v>21.89893949570785</v>
      </c>
    </row>
    <row r="23" spans="1:7" ht="12.75">
      <c r="A23" s="4">
        <v>78</v>
      </c>
      <c r="B23">
        <v>0.53</v>
      </c>
      <c r="C23">
        <v>0.51</v>
      </c>
      <c r="D23" s="6">
        <f>1/((1/$I$4)*LN(($I$2/$I$3)/($I$5/B23-1))+1/298)</f>
        <v>293.8683504574473</v>
      </c>
      <c r="E23" s="6">
        <f t="shared" si="0"/>
        <v>20.86835045744732</v>
      </c>
      <c r="F23" s="6">
        <f t="shared" si="1"/>
        <v>294.89893949570785</v>
      </c>
      <c r="G23" s="6">
        <f t="shared" si="2"/>
        <v>21.89893949570785</v>
      </c>
    </row>
    <row r="24" spans="1:7" ht="12.75">
      <c r="A24" s="4">
        <v>83</v>
      </c>
      <c r="B24">
        <v>0.53</v>
      </c>
      <c r="C24">
        <v>0.51</v>
      </c>
      <c r="D24" s="6">
        <f>1/((1/$I$4)*LN(($I$2/$I$3)/($I$5/B24-1))+1/298)</f>
        <v>293.8683504574473</v>
      </c>
      <c r="E24" s="6">
        <f t="shared" si="0"/>
        <v>20.86835045744732</v>
      </c>
      <c r="F24" s="6">
        <f t="shared" si="1"/>
        <v>294.89893949570785</v>
      </c>
      <c r="G24" s="6">
        <f t="shared" si="2"/>
        <v>21.89893949570785</v>
      </c>
    </row>
    <row r="25" spans="1:7" ht="12.75">
      <c r="A25" s="4">
        <v>87</v>
      </c>
      <c r="B25">
        <v>0.53</v>
      </c>
      <c r="C25">
        <v>0.51</v>
      </c>
      <c r="D25" s="6">
        <f>1/((1/$I$4)*LN(($I$2/$I$3)/($I$5/B25-1))+1/298)</f>
        <v>293.8683504574473</v>
      </c>
      <c r="E25" s="6">
        <f t="shared" si="0"/>
        <v>20.86835045744732</v>
      </c>
      <c r="F25" s="6">
        <f t="shared" si="1"/>
        <v>294.89893949570785</v>
      </c>
      <c r="G25" s="6">
        <f t="shared" si="2"/>
        <v>21.89893949570785</v>
      </c>
    </row>
    <row r="26" spans="1:7" ht="12.75">
      <c r="A26" s="4">
        <v>88</v>
      </c>
      <c r="B26">
        <v>0.53</v>
      </c>
      <c r="C26">
        <v>0.51</v>
      </c>
      <c r="D26" s="6">
        <f>1/((1/$I$4)*LN(($I$2/$I$3)/($I$5/B26-1))+1/298)</f>
        <v>293.8683504574473</v>
      </c>
      <c r="E26" s="6">
        <f t="shared" si="0"/>
        <v>20.86835045744732</v>
      </c>
      <c r="F26" s="6">
        <f t="shared" si="1"/>
        <v>294.89893949570785</v>
      </c>
      <c r="G26" s="6">
        <f t="shared" si="2"/>
        <v>21.89893949570785</v>
      </c>
    </row>
    <row r="27" spans="1:7" ht="12.75">
      <c r="A27" s="4">
        <v>90</v>
      </c>
      <c r="B27">
        <v>0.53</v>
      </c>
      <c r="C27">
        <v>0.51</v>
      </c>
      <c r="D27" s="6">
        <f>1/((1/$I$4)*LN(($I$2/$I$3)/($I$5/B27-1))+1/298)</f>
        <v>293.8683504574473</v>
      </c>
      <c r="E27" s="6">
        <f t="shared" si="0"/>
        <v>20.86835045744732</v>
      </c>
      <c r="F27" s="6">
        <f t="shared" si="1"/>
        <v>294.89893949570785</v>
      </c>
      <c r="G27" s="6">
        <f t="shared" si="2"/>
        <v>21.89893949570785</v>
      </c>
    </row>
    <row r="28" spans="1:7" ht="12.75">
      <c r="A28" s="4">
        <v>94</v>
      </c>
      <c r="B28">
        <v>0.53</v>
      </c>
      <c r="C28">
        <v>0.51</v>
      </c>
      <c r="D28" s="6">
        <f>1/((1/$I$4)*LN(($I$2/$I$3)/($I$5/B28-1))+1/298)</f>
        <v>293.8683504574473</v>
      </c>
      <c r="E28" s="6">
        <f t="shared" si="0"/>
        <v>20.86835045744732</v>
      </c>
      <c r="F28" s="6">
        <f t="shared" si="1"/>
        <v>294.89893949570785</v>
      </c>
      <c r="G28" s="6">
        <f t="shared" si="2"/>
        <v>21.89893949570785</v>
      </c>
    </row>
    <row r="29" spans="1:7" ht="12.75">
      <c r="A29" s="4">
        <v>99</v>
      </c>
      <c r="B29">
        <v>0.53</v>
      </c>
      <c r="C29">
        <v>0.51</v>
      </c>
      <c r="D29" s="6">
        <f>1/((1/$I$4)*LN(($I$2/$I$3)/($I$5/B29-1))+1/298)</f>
        <v>293.8683504574473</v>
      </c>
      <c r="E29" s="6">
        <f t="shared" si="0"/>
        <v>20.86835045744732</v>
      </c>
      <c r="F29" s="6">
        <f t="shared" si="1"/>
        <v>294.89893949570785</v>
      </c>
      <c r="G29" s="6">
        <f t="shared" si="2"/>
        <v>21.89893949570785</v>
      </c>
    </row>
    <row r="30" spans="1:7" ht="12.75">
      <c r="A30" s="4">
        <v>101</v>
      </c>
      <c r="B30">
        <v>0.53</v>
      </c>
      <c r="C30">
        <v>0.51</v>
      </c>
      <c r="D30" s="6">
        <f>1/((1/$I$4)*LN(($I$2/$I$3)/($I$5/B30-1))+1/298)</f>
        <v>293.8683504574473</v>
      </c>
      <c r="E30" s="6">
        <f t="shared" si="0"/>
        <v>20.86835045744732</v>
      </c>
      <c r="F30" s="6">
        <f t="shared" si="1"/>
        <v>294.89893949570785</v>
      </c>
      <c r="G30" s="6">
        <f t="shared" si="2"/>
        <v>21.89893949570785</v>
      </c>
    </row>
    <row r="31" spans="1:7" ht="12.75">
      <c r="A31" s="4">
        <v>103</v>
      </c>
      <c r="B31">
        <v>0.53</v>
      </c>
      <c r="C31">
        <v>0.51</v>
      </c>
      <c r="D31" s="6">
        <f>1/((1/$I$4)*LN(($I$2/$I$3)/($I$5/B31-1))+1/298)</f>
        <v>293.8683504574473</v>
      </c>
      <c r="E31" s="6">
        <f t="shared" si="0"/>
        <v>20.86835045744732</v>
      </c>
      <c r="F31" s="6">
        <f t="shared" si="1"/>
        <v>294.89893949570785</v>
      </c>
      <c r="G31" s="6">
        <f t="shared" si="2"/>
        <v>21.89893949570785</v>
      </c>
    </row>
    <row r="32" spans="1:7" ht="12.75">
      <c r="A32" s="4">
        <v>106</v>
      </c>
      <c r="B32">
        <v>0.53</v>
      </c>
      <c r="C32">
        <v>0.51</v>
      </c>
      <c r="D32" s="6">
        <f>1/((1/$I$4)*LN(($I$2/$I$3)/($I$5/B32-1))+1/298)</f>
        <v>293.8683504574473</v>
      </c>
      <c r="E32" s="6">
        <f t="shared" si="0"/>
        <v>20.86835045744732</v>
      </c>
      <c r="F32" s="6">
        <f t="shared" si="1"/>
        <v>294.89893949570785</v>
      </c>
      <c r="G32" s="6">
        <f t="shared" si="2"/>
        <v>21.89893949570785</v>
      </c>
    </row>
    <row r="33" spans="1:7" ht="12.75">
      <c r="A33" s="4">
        <v>110</v>
      </c>
      <c r="B33">
        <v>0.53</v>
      </c>
      <c r="C33">
        <v>0.51</v>
      </c>
      <c r="D33" s="6">
        <f>1/((1/$I$4)*LN(($I$2/$I$3)/($I$5/B33-1))+1/298)</f>
        <v>293.8683504574473</v>
      </c>
      <c r="E33" s="6">
        <f t="shared" si="0"/>
        <v>20.86835045744732</v>
      </c>
      <c r="F33" s="6">
        <f t="shared" si="1"/>
        <v>294.89893949570785</v>
      </c>
      <c r="G33" s="6">
        <f t="shared" si="2"/>
        <v>21.89893949570785</v>
      </c>
    </row>
    <row r="34" spans="1:7" ht="12.75">
      <c r="A34" s="4">
        <v>112</v>
      </c>
      <c r="B34">
        <v>0.53</v>
      </c>
      <c r="C34">
        <v>0.51</v>
      </c>
      <c r="D34" s="6">
        <f>1/((1/$I$4)*LN(($I$2/$I$3)/($I$5/B34-1))+1/298)</f>
        <v>293.8683504574473</v>
      </c>
      <c r="E34" s="6">
        <f t="shared" si="0"/>
        <v>20.86835045744732</v>
      </c>
      <c r="F34" s="6">
        <f t="shared" si="1"/>
        <v>294.89893949570785</v>
      </c>
      <c r="G34" s="6">
        <f t="shared" si="2"/>
        <v>21.89893949570785</v>
      </c>
    </row>
    <row r="35" spans="1:7" ht="12.75">
      <c r="A35" s="4">
        <v>119</v>
      </c>
      <c r="B35">
        <v>0.53</v>
      </c>
      <c r="C35">
        <v>0.51</v>
      </c>
      <c r="D35" s="6">
        <f>1/((1/$I$4)*LN(($I$2/$I$3)/($I$5/B35-1))+1/298)</f>
        <v>293.8683504574473</v>
      </c>
      <c r="E35" s="6">
        <f t="shared" si="0"/>
        <v>20.86835045744732</v>
      </c>
      <c r="F35" s="6">
        <f t="shared" si="1"/>
        <v>294.89893949570785</v>
      </c>
      <c r="G35" s="6">
        <f t="shared" si="2"/>
        <v>21.89893949570785</v>
      </c>
    </row>
    <row r="36" spans="1:7" ht="12.75">
      <c r="A36" s="4">
        <v>121</v>
      </c>
      <c r="B36">
        <v>0.53</v>
      </c>
      <c r="C36">
        <v>0.51</v>
      </c>
      <c r="D36" s="6">
        <f>1/((1/$I$4)*LN(($I$2/$I$3)/($I$5/B36-1))+1/298)</f>
        <v>293.8683504574473</v>
      </c>
      <c r="E36" s="6">
        <f t="shared" si="0"/>
        <v>20.86835045744732</v>
      </c>
      <c r="F36" s="6">
        <f t="shared" si="1"/>
        <v>294.89893949570785</v>
      </c>
      <c r="G36" s="6">
        <f t="shared" si="2"/>
        <v>21.89893949570785</v>
      </c>
    </row>
    <row r="37" spans="1:7" ht="12.75">
      <c r="A37" s="4">
        <v>124</v>
      </c>
      <c r="B37">
        <v>0.53</v>
      </c>
      <c r="C37">
        <v>0.51</v>
      </c>
      <c r="D37" s="6">
        <f>1/((1/$I$4)*LN(($I$2/$I$3)/($I$5/B37-1))+1/298)</f>
        <v>293.8683504574473</v>
      </c>
      <c r="E37" s="6">
        <f t="shared" si="0"/>
        <v>20.86835045744732</v>
      </c>
      <c r="F37" s="6">
        <f t="shared" si="1"/>
        <v>294.89893949570785</v>
      </c>
      <c r="G37" s="6">
        <f t="shared" si="2"/>
        <v>21.89893949570785</v>
      </c>
    </row>
    <row r="38" spans="1:7" ht="12.75">
      <c r="A38" s="4">
        <v>129</v>
      </c>
      <c r="B38">
        <v>0.53</v>
      </c>
      <c r="C38">
        <v>0.51</v>
      </c>
      <c r="D38" s="6">
        <f>1/((1/$I$4)*LN(($I$2/$I$3)/($I$5/B38-1))+1/298)</f>
        <v>293.8683504574473</v>
      </c>
      <c r="E38" s="6">
        <f t="shared" si="0"/>
        <v>20.86835045744732</v>
      </c>
      <c r="F38" s="6">
        <f t="shared" si="1"/>
        <v>294.89893949570785</v>
      </c>
      <c r="G38" s="6">
        <f t="shared" si="2"/>
        <v>21.89893949570785</v>
      </c>
    </row>
    <row r="39" spans="1:7" ht="12.75">
      <c r="A39" s="4">
        <v>133</v>
      </c>
      <c r="B39">
        <v>0.53</v>
      </c>
      <c r="C39">
        <v>0.51</v>
      </c>
      <c r="D39" s="6">
        <f>1/((1/$I$4)*LN(($I$2/$I$3)/($I$5/B39-1))+1/298)</f>
        <v>293.8683504574473</v>
      </c>
      <c r="E39" s="6">
        <f t="shared" si="0"/>
        <v>20.86835045744732</v>
      </c>
      <c r="F39" s="6">
        <f t="shared" si="1"/>
        <v>294.89893949570785</v>
      </c>
      <c r="G39" s="6">
        <f t="shared" si="2"/>
        <v>21.89893949570785</v>
      </c>
    </row>
    <row r="40" spans="1:7" ht="12.75">
      <c r="A40" s="4">
        <v>135</v>
      </c>
      <c r="B40">
        <v>0.53</v>
      </c>
      <c r="C40">
        <v>0.51</v>
      </c>
      <c r="D40" s="6">
        <f>1/((1/$I$4)*LN(($I$2/$I$3)/($I$5/B40-1))+1/298)</f>
        <v>293.8683504574473</v>
      </c>
      <c r="E40" s="6">
        <f t="shared" si="0"/>
        <v>20.86835045744732</v>
      </c>
      <c r="F40" s="6">
        <f t="shared" si="1"/>
        <v>294.89893949570785</v>
      </c>
      <c r="G40" s="6">
        <f t="shared" si="2"/>
        <v>21.89893949570785</v>
      </c>
    </row>
    <row r="41" spans="1:7" ht="12.75">
      <c r="A41" s="4">
        <v>137</v>
      </c>
      <c r="B41">
        <v>0.53</v>
      </c>
      <c r="C41">
        <v>0.51</v>
      </c>
      <c r="D41" s="6">
        <f>1/((1/$I$4)*LN(($I$2/$I$3)/($I$5/B41-1))+1/298)</f>
        <v>293.8683504574473</v>
      </c>
      <c r="E41" s="6">
        <f t="shared" si="0"/>
        <v>20.86835045744732</v>
      </c>
      <c r="F41" s="6">
        <f t="shared" si="1"/>
        <v>294.89893949570785</v>
      </c>
      <c r="G41" s="6">
        <f t="shared" si="2"/>
        <v>21.89893949570785</v>
      </c>
    </row>
    <row r="42" spans="1:7" ht="12.75">
      <c r="A42" s="4">
        <v>140</v>
      </c>
      <c r="B42">
        <v>0.53</v>
      </c>
      <c r="C42">
        <v>0.51</v>
      </c>
      <c r="D42" s="6">
        <f>1/((1/$I$4)*LN(($I$2/$I$3)/($I$5/B42-1))+1/298)</f>
        <v>293.8683504574473</v>
      </c>
      <c r="E42" s="6">
        <f t="shared" si="0"/>
        <v>20.86835045744732</v>
      </c>
      <c r="F42" s="6">
        <f t="shared" si="1"/>
        <v>294.89893949570785</v>
      </c>
      <c r="G42" s="6">
        <f t="shared" si="2"/>
        <v>21.89893949570785</v>
      </c>
    </row>
    <row r="43" spans="1:7" ht="12.75">
      <c r="A43" s="4">
        <v>144</v>
      </c>
      <c r="B43">
        <v>0.53</v>
      </c>
      <c r="C43">
        <v>0.51</v>
      </c>
      <c r="D43" s="6">
        <f>1/((1/$I$4)*LN(($I$2/$I$3)/($I$5/B43-1))+1/298)</f>
        <v>293.8683504574473</v>
      </c>
      <c r="E43" s="6">
        <f t="shared" si="0"/>
        <v>20.86835045744732</v>
      </c>
      <c r="F43" s="6">
        <f t="shared" si="1"/>
        <v>294.89893949570785</v>
      </c>
      <c r="G43" s="6">
        <f t="shared" si="2"/>
        <v>21.89893949570785</v>
      </c>
    </row>
    <row r="44" spans="1:7" ht="12.75">
      <c r="A44" s="4">
        <v>147</v>
      </c>
      <c r="B44">
        <v>0.53</v>
      </c>
      <c r="C44">
        <v>0.51</v>
      </c>
      <c r="D44" s="6">
        <f>1/((1/$I$4)*LN(($I$2/$I$3)/($I$5/B44-1))+1/298)</f>
        <v>293.8683504574473</v>
      </c>
      <c r="E44" s="6">
        <f t="shared" si="0"/>
        <v>20.86835045744732</v>
      </c>
      <c r="F44" s="6">
        <f t="shared" si="1"/>
        <v>294.89893949570785</v>
      </c>
      <c r="G44" s="6">
        <f t="shared" si="2"/>
        <v>21.89893949570785</v>
      </c>
    </row>
    <row r="45" spans="1:7" ht="12.75">
      <c r="A45" s="4">
        <v>152</v>
      </c>
      <c r="B45">
        <v>0.53</v>
      </c>
      <c r="C45">
        <v>0.51</v>
      </c>
      <c r="D45" s="6">
        <f>1/((1/$I$4)*LN(($I$2/$I$3)/($I$5/B45-1))+1/298)</f>
        <v>293.8683504574473</v>
      </c>
      <c r="E45" s="6">
        <f t="shared" si="0"/>
        <v>20.86835045744732</v>
      </c>
      <c r="F45" s="6">
        <f t="shared" si="1"/>
        <v>294.89893949570785</v>
      </c>
      <c r="G45" s="6">
        <f t="shared" si="2"/>
        <v>21.89893949570785</v>
      </c>
    </row>
    <row r="46" spans="1:7" ht="12.75">
      <c r="A46" s="4">
        <v>154</v>
      </c>
      <c r="B46">
        <v>0.53</v>
      </c>
      <c r="C46">
        <v>0.51</v>
      </c>
      <c r="D46" s="6">
        <f>1/((1/$I$4)*LN(($I$2/$I$3)/($I$5/B46-1))+1/298)</f>
        <v>293.8683504574473</v>
      </c>
      <c r="E46" s="6">
        <f t="shared" si="0"/>
        <v>20.86835045744732</v>
      </c>
      <c r="F46" s="6">
        <f t="shared" si="1"/>
        <v>294.89893949570785</v>
      </c>
      <c r="G46" s="6">
        <f t="shared" si="2"/>
        <v>21.89893949570785</v>
      </c>
    </row>
    <row r="47" spans="1:7" ht="12.75">
      <c r="A47" s="4">
        <v>155</v>
      </c>
      <c r="B47">
        <v>0.53</v>
      </c>
      <c r="C47">
        <v>0.51</v>
      </c>
      <c r="D47" s="6">
        <f>1/((1/$I$4)*LN(($I$2/$I$3)/($I$5/B47-1))+1/298)</f>
        <v>293.8683504574473</v>
      </c>
      <c r="E47" s="6">
        <f t="shared" si="0"/>
        <v>20.86835045744732</v>
      </c>
      <c r="F47" s="6">
        <f t="shared" si="1"/>
        <v>294.89893949570785</v>
      </c>
      <c r="G47" s="6">
        <f t="shared" si="2"/>
        <v>21.89893949570785</v>
      </c>
    </row>
    <row r="48" spans="1:7" ht="12.75">
      <c r="A48" s="4">
        <v>161</v>
      </c>
      <c r="B48">
        <v>0.53</v>
      </c>
      <c r="C48">
        <v>0.51</v>
      </c>
      <c r="D48" s="6">
        <f>1/((1/$I$4)*LN(($I$2/$I$3)/($I$5/B48-1))+1/298)</f>
        <v>293.8683504574473</v>
      </c>
      <c r="E48" s="6">
        <f t="shared" si="0"/>
        <v>20.86835045744732</v>
      </c>
      <c r="F48" s="6">
        <f t="shared" si="1"/>
        <v>294.89893949570785</v>
      </c>
      <c r="G48" s="6">
        <f t="shared" si="2"/>
        <v>21.89893949570785</v>
      </c>
    </row>
    <row r="49" spans="1:7" ht="12.75">
      <c r="A49" s="4">
        <v>166</v>
      </c>
      <c r="B49">
        <v>0.53</v>
      </c>
      <c r="C49">
        <v>0.51</v>
      </c>
      <c r="D49" s="6">
        <f>1/((1/$I$4)*LN(($I$2/$I$3)/($I$5/B49-1))+1/298)</f>
        <v>293.8683504574473</v>
      </c>
      <c r="E49" s="6">
        <f t="shared" si="0"/>
        <v>20.86835045744732</v>
      </c>
      <c r="F49" s="6">
        <f t="shared" si="1"/>
        <v>294.89893949570785</v>
      </c>
      <c r="G49" s="6">
        <f t="shared" si="2"/>
        <v>21.89893949570785</v>
      </c>
    </row>
    <row r="50" spans="1:7" ht="12.75">
      <c r="A50" s="4">
        <v>178</v>
      </c>
      <c r="B50">
        <v>0.53</v>
      </c>
      <c r="C50">
        <v>0.51</v>
      </c>
      <c r="D50" s="6">
        <f>1/((1/$I$4)*LN(($I$2/$I$3)/($I$5/B50-1))+1/298)</f>
        <v>293.8683504574473</v>
      </c>
      <c r="E50" s="6">
        <f t="shared" si="0"/>
        <v>20.86835045744732</v>
      </c>
      <c r="F50" s="6">
        <f t="shared" si="1"/>
        <v>294.89893949570785</v>
      </c>
      <c r="G50" s="6">
        <f t="shared" si="2"/>
        <v>21.89893949570785</v>
      </c>
    </row>
    <row r="51" spans="1:7" ht="12.75">
      <c r="A51" s="4">
        <v>182</v>
      </c>
      <c r="B51">
        <v>0.53</v>
      </c>
      <c r="C51">
        <v>0.51</v>
      </c>
      <c r="D51" s="6">
        <f>1/((1/$I$4)*LN(($I$2/$I$3)/($I$5/B51-1))+1/298)</f>
        <v>293.8683504574473</v>
      </c>
      <c r="E51" s="6">
        <f t="shared" si="0"/>
        <v>20.86835045744732</v>
      </c>
      <c r="F51" s="6">
        <f t="shared" si="1"/>
        <v>294.89893949570785</v>
      </c>
      <c r="G51" s="6">
        <f t="shared" si="2"/>
        <v>21.89893949570785</v>
      </c>
    </row>
    <row r="52" spans="1:7" ht="12.75">
      <c r="A52" s="4">
        <v>189</v>
      </c>
      <c r="B52">
        <v>0.53</v>
      </c>
      <c r="C52">
        <v>0.51</v>
      </c>
      <c r="D52" s="6">
        <f>1/((1/$I$4)*LN(($I$2/$I$3)/($I$5/B52-1))+1/298)</f>
        <v>293.8683504574473</v>
      </c>
      <c r="E52" s="6">
        <f t="shared" si="0"/>
        <v>20.86835045744732</v>
      </c>
      <c r="F52" s="6">
        <f t="shared" si="1"/>
        <v>294.89893949570785</v>
      </c>
      <c r="G52" s="6">
        <f t="shared" si="2"/>
        <v>21.89893949570785</v>
      </c>
    </row>
    <row r="53" spans="1:7" ht="12.75">
      <c r="A53" s="4">
        <v>193</v>
      </c>
      <c r="B53">
        <v>0.53</v>
      </c>
      <c r="C53">
        <v>0.51</v>
      </c>
      <c r="D53" s="6">
        <f>1/((1/$I$4)*LN(($I$2/$I$3)/($I$5/B53-1))+1/298)</f>
        <v>293.8683504574473</v>
      </c>
      <c r="E53" s="6">
        <f t="shared" si="0"/>
        <v>20.86835045744732</v>
      </c>
      <c r="F53" s="6">
        <f t="shared" si="1"/>
        <v>294.89893949570785</v>
      </c>
      <c r="G53" s="6">
        <f t="shared" si="2"/>
        <v>21.89893949570785</v>
      </c>
    </row>
    <row r="54" spans="1:7" ht="12.75">
      <c r="A54" s="4">
        <v>195</v>
      </c>
      <c r="B54">
        <v>0.53</v>
      </c>
      <c r="C54">
        <v>0.51</v>
      </c>
      <c r="D54" s="6">
        <f>1/((1/$I$4)*LN(($I$2/$I$3)/($I$5/B54-1))+1/298)</f>
        <v>293.8683504574473</v>
      </c>
      <c r="E54" s="6">
        <f t="shared" si="0"/>
        <v>20.86835045744732</v>
      </c>
      <c r="F54" s="6">
        <f t="shared" si="1"/>
        <v>294.89893949570785</v>
      </c>
      <c r="G54" s="6">
        <f t="shared" si="2"/>
        <v>21.89893949570785</v>
      </c>
    </row>
    <row r="55" spans="1:7" ht="12.75">
      <c r="A55" s="4">
        <v>197</v>
      </c>
      <c r="B55">
        <v>0.53</v>
      </c>
      <c r="C55">
        <v>0.51</v>
      </c>
      <c r="D55" s="6">
        <f>1/((1/$I$4)*LN(($I$2/$I$3)/($I$5/B55-1))+1/298)</f>
        <v>293.8683504574473</v>
      </c>
      <c r="E55" s="6">
        <f t="shared" si="0"/>
        <v>20.86835045744732</v>
      </c>
      <c r="F55" s="6">
        <f t="shared" si="1"/>
        <v>294.89893949570785</v>
      </c>
      <c r="G55" s="6">
        <f t="shared" si="2"/>
        <v>21.89893949570785</v>
      </c>
    </row>
    <row r="56" spans="1:7" ht="12.75">
      <c r="A56" s="4">
        <v>198</v>
      </c>
      <c r="B56">
        <v>0.53</v>
      </c>
      <c r="C56">
        <v>0.51</v>
      </c>
      <c r="D56" s="6">
        <f>1/((1/$I$4)*LN(($I$2/$I$3)/($I$5/B56-1))+1/298)</f>
        <v>293.8683504574473</v>
      </c>
      <c r="E56" s="6">
        <f t="shared" si="0"/>
        <v>20.86835045744732</v>
      </c>
      <c r="F56" s="6">
        <f t="shared" si="1"/>
        <v>294.89893949570785</v>
      </c>
      <c r="G56" s="6">
        <f t="shared" si="2"/>
        <v>21.89893949570785</v>
      </c>
    </row>
    <row r="57" spans="1:7" ht="12.75">
      <c r="A57" s="4">
        <v>204</v>
      </c>
      <c r="B57">
        <v>0.53</v>
      </c>
      <c r="C57">
        <v>0.51</v>
      </c>
      <c r="D57" s="6">
        <f>1/((1/$I$4)*LN(($I$2/$I$3)/($I$5/B57-1))+1/298)</f>
        <v>293.8683504574473</v>
      </c>
      <c r="E57" s="6">
        <f t="shared" si="0"/>
        <v>20.86835045744732</v>
      </c>
      <c r="F57" s="6">
        <f t="shared" si="1"/>
        <v>294.89893949570785</v>
      </c>
      <c r="G57" s="6">
        <f t="shared" si="2"/>
        <v>21.89893949570785</v>
      </c>
    </row>
    <row r="58" spans="1:7" ht="12.75">
      <c r="A58" s="4">
        <v>206</v>
      </c>
      <c r="B58">
        <v>0.53</v>
      </c>
      <c r="C58">
        <v>0.51</v>
      </c>
      <c r="D58" s="6">
        <f>1/((1/$I$4)*LN(($I$2/$I$3)/($I$5/B58-1))+1/298)</f>
        <v>293.8683504574473</v>
      </c>
      <c r="E58" s="6">
        <f t="shared" si="0"/>
        <v>20.86835045744732</v>
      </c>
      <c r="F58" s="6">
        <f t="shared" si="1"/>
        <v>294.89893949570785</v>
      </c>
      <c r="G58" s="6">
        <f t="shared" si="2"/>
        <v>21.89893949570785</v>
      </c>
    </row>
    <row r="59" spans="1:7" ht="12.75">
      <c r="A59" s="4">
        <v>207</v>
      </c>
      <c r="B59">
        <v>0.53</v>
      </c>
      <c r="C59">
        <v>0.51</v>
      </c>
      <c r="D59" s="6">
        <f>1/((1/$I$4)*LN(($I$2/$I$3)/($I$5/B59-1))+1/298)</f>
        <v>293.8683504574473</v>
      </c>
      <c r="E59" s="6">
        <f t="shared" si="0"/>
        <v>20.86835045744732</v>
      </c>
      <c r="F59" s="6">
        <f t="shared" si="1"/>
        <v>294.89893949570785</v>
      </c>
      <c r="G59" s="6">
        <f t="shared" si="2"/>
        <v>21.89893949570785</v>
      </c>
    </row>
    <row r="60" spans="1:7" ht="12.75">
      <c r="A60" s="4">
        <v>212</v>
      </c>
      <c r="B60">
        <v>0.53</v>
      </c>
      <c r="C60">
        <v>0.49</v>
      </c>
      <c r="D60" s="6">
        <f>1/((1/$I$4)*LN(($I$2/$I$3)/($I$5/B60-1))+1/298)</f>
        <v>293.8683504574473</v>
      </c>
      <c r="E60" s="6">
        <f t="shared" si="0"/>
        <v>20.86835045744732</v>
      </c>
      <c r="F60" s="6">
        <f t="shared" si="1"/>
        <v>295.9736431490523</v>
      </c>
      <c r="G60" s="6">
        <f t="shared" si="2"/>
        <v>22.973643149052293</v>
      </c>
    </row>
    <row r="61" spans="1:7" ht="12.75">
      <c r="A61" s="4">
        <v>215</v>
      </c>
      <c r="B61">
        <v>0.53</v>
      </c>
      <c r="C61">
        <v>0.49</v>
      </c>
      <c r="D61" s="6">
        <f>1/((1/$I$4)*LN(($I$2/$I$3)/($I$5/B61-1))+1/298)</f>
        <v>293.8683504574473</v>
      </c>
      <c r="E61" s="6">
        <f t="shared" si="0"/>
        <v>20.86835045744732</v>
      </c>
      <c r="F61" s="6">
        <f t="shared" si="1"/>
        <v>295.9736431490523</v>
      </c>
      <c r="G61" s="6">
        <f t="shared" si="2"/>
        <v>22.973643149052293</v>
      </c>
    </row>
    <row r="62" spans="1:7" ht="12.75">
      <c r="A62" s="4">
        <v>222</v>
      </c>
      <c r="B62">
        <v>0.53</v>
      </c>
      <c r="C62">
        <v>0.49</v>
      </c>
      <c r="D62" s="6">
        <f>1/((1/$I$4)*LN(($I$2/$I$3)/($I$5/B62-1))+1/298)</f>
        <v>293.8683504574473</v>
      </c>
      <c r="E62" s="6">
        <f t="shared" si="0"/>
        <v>20.86835045744732</v>
      </c>
      <c r="F62" s="6">
        <f t="shared" si="1"/>
        <v>295.9736431490523</v>
      </c>
      <c r="G62" s="6">
        <f t="shared" si="2"/>
        <v>22.973643149052293</v>
      </c>
    </row>
    <row r="63" spans="1:7" ht="12.75">
      <c r="A63" s="4">
        <v>226</v>
      </c>
      <c r="B63">
        <v>0.53</v>
      </c>
      <c r="C63">
        <v>0.49</v>
      </c>
      <c r="D63" s="6">
        <f>1/((1/$I$4)*LN(($I$2/$I$3)/($I$5/B63-1))+1/298)</f>
        <v>293.8683504574473</v>
      </c>
      <c r="E63" s="6">
        <f t="shared" si="0"/>
        <v>20.86835045744732</v>
      </c>
      <c r="F63" s="6">
        <f t="shared" si="1"/>
        <v>295.9736431490523</v>
      </c>
      <c r="G63" s="6">
        <f t="shared" si="2"/>
        <v>22.973643149052293</v>
      </c>
    </row>
    <row r="64" spans="1:7" ht="12.75">
      <c r="A64" s="4">
        <v>230</v>
      </c>
      <c r="B64">
        <v>0.53</v>
      </c>
      <c r="C64">
        <v>0.49</v>
      </c>
      <c r="D64" s="6">
        <f>1/((1/$I$4)*LN(($I$2/$I$3)/($I$5/B64-1))+1/298)</f>
        <v>293.8683504574473</v>
      </c>
      <c r="E64" s="6">
        <f t="shared" si="0"/>
        <v>20.86835045744732</v>
      </c>
      <c r="F64" s="6">
        <f t="shared" si="1"/>
        <v>295.9736431490523</v>
      </c>
      <c r="G64" s="6">
        <f t="shared" si="2"/>
        <v>22.973643149052293</v>
      </c>
    </row>
    <row r="65" spans="1:7" ht="12.75">
      <c r="A65" s="4">
        <v>231</v>
      </c>
      <c r="B65">
        <v>0.53</v>
      </c>
      <c r="C65">
        <v>0.49</v>
      </c>
      <c r="D65" s="6">
        <f>1/((1/$I$4)*LN(($I$2/$I$3)/($I$5/B65-1))+1/298)</f>
        <v>293.8683504574473</v>
      </c>
      <c r="E65" s="6">
        <f t="shared" si="0"/>
        <v>20.86835045744732</v>
      </c>
      <c r="F65" s="6">
        <f t="shared" si="1"/>
        <v>295.9736431490523</v>
      </c>
      <c r="G65" s="6">
        <f t="shared" si="2"/>
        <v>22.973643149052293</v>
      </c>
    </row>
    <row r="66" spans="1:7" ht="12.75">
      <c r="A66" s="4">
        <v>235</v>
      </c>
      <c r="B66">
        <v>0.55</v>
      </c>
      <c r="C66">
        <v>0.49</v>
      </c>
      <c r="D66" s="6">
        <f>1/((1/$I$4)*LN(($I$2/$I$3)/($I$5/B66-1))+1/298)</f>
        <v>292.87831992564116</v>
      </c>
      <c r="E66" s="6">
        <f t="shared" si="0"/>
        <v>19.878319925641165</v>
      </c>
      <c r="F66" s="6">
        <f t="shared" si="1"/>
        <v>295.9736431490523</v>
      </c>
      <c r="G66" s="6">
        <f t="shared" si="2"/>
        <v>22.973643149052293</v>
      </c>
    </row>
    <row r="67" spans="1:7" ht="12.75">
      <c r="A67" s="4">
        <v>242</v>
      </c>
      <c r="B67">
        <v>0.55</v>
      </c>
      <c r="C67">
        <v>0.49</v>
      </c>
      <c r="D67" s="6">
        <f aca="true" t="shared" si="3" ref="D67:D130">1/((1/$I$4)*LN(($I$2/$I$3)/($I$5/B67-1))+1/298)</f>
        <v>292.87831992564116</v>
      </c>
      <c r="E67" s="6">
        <f aca="true" t="shared" si="4" ref="E67:E130">D67-273</f>
        <v>19.878319925641165</v>
      </c>
      <c r="F67" s="6">
        <f t="shared" si="1"/>
        <v>295.9736431490523</v>
      </c>
      <c r="G67" s="6">
        <f t="shared" si="2"/>
        <v>22.973643149052293</v>
      </c>
    </row>
    <row r="68" spans="1:7" ht="12.75">
      <c r="A68" s="4">
        <v>244</v>
      </c>
      <c r="B68">
        <v>0.55</v>
      </c>
      <c r="C68">
        <v>0.49</v>
      </c>
      <c r="D68" s="6">
        <f t="shared" si="3"/>
        <v>292.87831992564116</v>
      </c>
      <c r="E68" s="6">
        <f t="shared" si="4"/>
        <v>19.878319925641165</v>
      </c>
      <c r="F68" s="6">
        <f aca="true" t="shared" si="5" ref="F68:F131">1/((1/$I$4)*LN(($I$2/$I$3)/($I$5/C68-1))+1/298)</f>
        <v>295.9736431490523</v>
      </c>
      <c r="G68" s="6">
        <f aca="true" t="shared" si="6" ref="G68:G131">F68-273</f>
        <v>22.973643149052293</v>
      </c>
    </row>
    <row r="69" spans="1:7" ht="12.75">
      <c r="A69" s="4">
        <v>247</v>
      </c>
      <c r="B69">
        <v>0.55</v>
      </c>
      <c r="C69">
        <v>0.49</v>
      </c>
      <c r="D69" s="6">
        <f t="shared" si="3"/>
        <v>292.87831992564116</v>
      </c>
      <c r="E69" s="6">
        <f t="shared" si="4"/>
        <v>19.878319925641165</v>
      </c>
      <c r="F69" s="6">
        <f t="shared" si="5"/>
        <v>295.9736431490523</v>
      </c>
      <c r="G69" s="6">
        <f t="shared" si="6"/>
        <v>22.973643149052293</v>
      </c>
    </row>
    <row r="70" spans="1:7" ht="12.75">
      <c r="A70" s="4">
        <v>253</v>
      </c>
      <c r="B70">
        <v>0.55</v>
      </c>
      <c r="C70">
        <v>0.49</v>
      </c>
      <c r="D70" s="6">
        <f t="shared" si="3"/>
        <v>292.87831992564116</v>
      </c>
      <c r="E70" s="6">
        <f t="shared" si="4"/>
        <v>19.878319925641165</v>
      </c>
      <c r="F70" s="6">
        <f t="shared" si="5"/>
        <v>295.9736431490523</v>
      </c>
      <c r="G70" s="6">
        <f t="shared" si="6"/>
        <v>22.973643149052293</v>
      </c>
    </row>
    <row r="71" spans="1:7" ht="12.75">
      <c r="A71" s="4">
        <v>256</v>
      </c>
      <c r="B71">
        <v>0.55</v>
      </c>
      <c r="C71">
        <v>0.49</v>
      </c>
      <c r="D71" s="6">
        <f t="shared" si="3"/>
        <v>292.87831992564116</v>
      </c>
      <c r="E71" s="6">
        <f t="shared" si="4"/>
        <v>19.878319925641165</v>
      </c>
      <c r="F71" s="6">
        <f t="shared" si="5"/>
        <v>295.9736431490523</v>
      </c>
      <c r="G71" s="6">
        <f t="shared" si="6"/>
        <v>22.973643149052293</v>
      </c>
    </row>
    <row r="72" spans="1:7" ht="12.75">
      <c r="A72" s="4">
        <v>258</v>
      </c>
      <c r="B72">
        <v>0.55</v>
      </c>
      <c r="C72">
        <v>0.49</v>
      </c>
      <c r="D72" s="6">
        <f t="shared" si="3"/>
        <v>292.87831992564116</v>
      </c>
      <c r="E72" s="6">
        <f t="shared" si="4"/>
        <v>19.878319925641165</v>
      </c>
      <c r="F72" s="6">
        <f t="shared" si="5"/>
        <v>295.9736431490523</v>
      </c>
      <c r="G72" s="6">
        <f t="shared" si="6"/>
        <v>22.973643149052293</v>
      </c>
    </row>
    <row r="73" spans="1:7" ht="12.75">
      <c r="A73" s="4">
        <v>261</v>
      </c>
      <c r="B73">
        <v>0.55</v>
      </c>
      <c r="C73">
        <v>0.49</v>
      </c>
      <c r="D73" s="6">
        <f t="shared" si="3"/>
        <v>292.87831992564116</v>
      </c>
      <c r="E73" s="6">
        <f t="shared" si="4"/>
        <v>19.878319925641165</v>
      </c>
      <c r="F73" s="6">
        <f t="shared" si="5"/>
        <v>295.9736431490523</v>
      </c>
      <c r="G73" s="6">
        <f t="shared" si="6"/>
        <v>22.973643149052293</v>
      </c>
    </row>
    <row r="74" spans="1:7" ht="12.75">
      <c r="A74" s="4">
        <v>263</v>
      </c>
      <c r="B74">
        <v>0.55</v>
      </c>
      <c r="C74">
        <v>0.49</v>
      </c>
      <c r="D74" s="6">
        <f t="shared" si="3"/>
        <v>292.87831992564116</v>
      </c>
      <c r="E74" s="6">
        <f t="shared" si="4"/>
        <v>19.878319925641165</v>
      </c>
      <c r="F74" s="6">
        <f t="shared" si="5"/>
        <v>295.9736431490523</v>
      </c>
      <c r="G74" s="6">
        <f t="shared" si="6"/>
        <v>22.973643149052293</v>
      </c>
    </row>
    <row r="75" spans="1:7" ht="12.75">
      <c r="A75" s="4">
        <v>267</v>
      </c>
      <c r="B75">
        <v>0.55</v>
      </c>
      <c r="C75">
        <v>0.49</v>
      </c>
      <c r="D75" s="6">
        <f t="shared" si="3"/>
        <v>292.87831992564116</v>
      </c>
      <c r="E75" s="6">
        <f t="shared" si="4"/>
        <v>19.878319925641165</v>
      </c>
      <c r="F75" s="6">
        <f t="shared" si="5"/>
        <v>295.9736431490523</v>
      </c>
      <c r="G75" s="6">
        <f t="shared" si="6"/>
        <v>22.973643149052293</v>
      </c>
    </row>
    <row r="76" spans="1:7" ht="12.75">
      <c r="A76" s="4">
        <v>269</v>
      </c>
      <c r="B76">
        <v>0.55</v>
      </c>
      <c r="C76">
        <v>0.49</v>
      </c>
      <c r="D76" s="6">
        <f t="shared" si="3"/>
        <v>292.87831992564116</v>
      </c>
      <c r="E76" s="6">
        <f t="shared" si="4"/>
        <v>19.878319925641165</v>
      </c>
      <c r="F76" s="6">
        <f t="shared" si="5"/>
        <v>295.9736431490523</v>
      </c>
      <c r="G76" s="6">
        <f t="shared" si="6"/>
        <v>22.973643149052293</v>
      </c>
    </row>
    <row r="77" spans="1:7" ht="12.75">
      <c r="A77" s="4">
        <v>271</v>
      </c>
      <c r="B77">
        <v>0.55</v>
      </c>
      <c r="C77">
        <v>0.49</v>
      </c>
      <c r="D77" s="6">
        <f t="shared" si="3"/>
        <v>292.87831992564116</v>
      </c>
      <c r="E77" s="6">
        <f t="shared" si="4"/>
        <v>19.878319925641165</v>
      </c>
      <c r="F77" s="6">
        <f t="shared" si="5"/>
        <v>295.9736431490523</v>
      </c>
      <c r="G77" s="6">
        <f t="shared" si="6"/>
        <v>22.973643149052293</v>
      </c>
    </row>
    <row r="78" spans="1:7" ht="12.75">
      <c r="A78" s="4">
        <v>272</v>
      </c>
      <c r="B78">
        <v>0.55</v>
      </c>
      <c r="C78">
        <v>0.49</v>
      </c>
      <c r="D78" s="6">
        <f t="shared" si="3"/>
        <v>292.87831992564116</v>
      </c>
      <c r="E78" s="6">
        <f t="shared" si="4"/>
        <v>19.878319925641165</v>
      </c>
      <c r="F78" s="6">
        <f t="shared" si="5"/>
        <v>295.9736431490523</v>
      </c>
      <c r="G78" s="6">
        <f t="shared" si="6"/>
        <v>22.973643149052293</v>
      </c>
    </row>
    <row r="79" spans="1:7" ht="12.75">
      <c r="A79" s="4">
        <v>274</v>
      </c>
      <c r="B79">
        <v>0.55</v>
      </c>
      <c r="C79">
        <v>0.49</v>
      </c>
      <c r="D79" s="6">
        <f t="shared" si="3"/>
        <v>292.87831992564116</v>
      </c>
      <c r="E79" s="6">
        <f t="shared" si="4"/>
        <v>19.878319925641165</v>
      </c>
      <c r="F79" s="6">
        <f t="shared" si="5"/>
        <v>295.9736431490523</v>
      </c>
      <c r="G79" s="6">
        <f t="shared" si="6"/>
        <v>22.973643149052293</v>
      </c>
    </row>
    <row r="80" spans="1:7" ht="12.75">
      <c r="A80" s="4">
        <v>277</v>
      </c>
      <c r="B80">
        <v>0.55</v>
      </c>
      <c r="C80">
        <v>0.49</v>
      </c>
      <c r="D80" s="6">
        <f t="shared" si="3"/>
        <v>292.87831992564116</v>
      </c>
      <c r="E80" s="6">
        <f t="shared" si="4"/>
        <v>19.878319925641165</v>
      </c>
      <c r="F80" s="6">
        <f t="shared" si="5"/>
        <v>295.9736431490523</v>
      </c>
      <c r="G80" s="6">
        <f t="shared" si="6"/>
        <v>22.973643149052293</v>
      </c>
    </row>
    <row r="81" spans="1:7" ht="12.75">
      <c r="A81" s="4">
        <v>280</v>
      </c>
      <c r="B81">
        <v>0.55</v>
      </c>
      <c r="C81">
        <v>0.49</v>
      </c>
      <c r="D81" s="6">
        <f t="shared" si="3"/>
        <v>292.87831992564116</v>
      </c>
      <c r="E81" s="6">
        <f t="shared" si="4"/>
        <v>19.878319925641165</v>
      </c>
      <c r="F81" s="6">
        <f t="shared" si="5"/>
        <v>295.9736431490523</v>
      </c>
      <c r="G81" s="6">
        <f t="shared" si="6"/>
        <v>22.973643149052293</v>
      </c>
    </row>
    <row r="82" spans="1:7" ht="12.75">
      <c r="A82" s="4">
        <v>281</v>
      </c>
      <c r="B82">
        <v>0.55</v>
      </c>
      <c r="C82">
        <v>0.49</v>
      </c>
      <c r="D82" s="6">
        <f t="shared" si="3"/>
        <v>292.87831992564116</v>
      </c>
      <c r="E82" s="6">
        <f t="shared" si="4"/>
        <v>19.878319925641165</v>
      </c>
      <c r="F82" s="6">
        <f t="shared" si="5"/>
        <v>295.9736431490523</v>
      </c>
      <c r="G82" s="6">
        <f t="shared" si="6"/>
        <v>22.973643149052293</v>
      </c>
    </row>
    <row r="83" spans="1:7" ht="12.75">
      <c r="A83" s="4">
        <v>284</v>
      </c>
      <c r="B83">
        <v>0.55</v>
      </c>
      <c r="C83">
        <v>0.49</v>
      </c>
      <c r="D83" s="6">
        <f t="shared" si="3"/>
        <v>292.87831992564116</v>
      </c>
      <c r="E83" s="6">
        <f t="shared" si="4"/>
        <v>19.878319925641165</v>
      </c>
      <c r="F83" s="6">
        <f t="shared" si="5"/>
        <v>295.9736431490523</v>
      </c>
      <c r="G83" s="6">
        <f t="shared" si="6"/>
        <v>22.973643149052293</v>
      </c>
    </row>
    <row r="84" spans="1:7" ht="12.75">
      <c r="A84" s="4">
        <v>291</v>
      </c>
      <c r="B84">
        <v>0.57</v>
      </c>
      <c r="C84">
        <v>0.49</v>
      </c>
      <c r="D84" s="6">
        <f t="shared" si="3"/>
        <v>291.92569393332496</v>
      </c>
      <c r="E84" s="6">
        <f t="shared" si="4"/>
        <v>18.925693933324965</v>
      </c>
      <c r="F84" s="6">
        <f t="shared" si="5"/>
        <v>295.9736431490523</v>
      </c>
      <c r="G84" s="6">
        <f t="shared" si="6"/>
        <v>22.973643149052293</v>
      </c>
    </row>
    <row r="85" spans="1:7" ht="12.75">
      <c r="A85" s="4">
        <v>293</v>
      </c>
      <c r="B85">
        <v>0.57</v>
      </c>
      <c r="C85">
        <v>0.49</v>
      </c>
      <c r="D85" s="6">
        <f t="shared" si="3"/>
        <v>291.92569393332496</v>
      </c>
      <c r="E85" s="6">
        <f t="shared" si="4"/>
        <v>18.925693933324965</v>
      </c>
      <c r="F85" s="6">
        <f t="shared" si="5"/>
        <v>295.9736431490523</v>
      </c>
      <c r="G85" s="6">
        <f t="shared" si="6"/>
        <v>22.973643149052293</v>
      </c>
    </row>
    <row r="86" spans="1:7" ht="12.75">
      <c r="A86" s="4">
        <v>296</v>
      </c>
      <c r="B86">
        <v>0.57</v>
      </c>
      <c r="C86">
        <v>0.49</v>
      </c>
      <c r="D86" s="6">
        <f t="shared" si="3"/>
        <v>291.92569393332496</v>
      </c>
      <c r="E86" s="6">
        <f t="shared" si="4"/>
        <v>18.925693933324965</v>
      </c>
      <c r="F86" s="6">
        <f t="shared" si="5"/>
        <v>295.9736431490523</v>
      </c>
      <c r="G86" s="6">
        <f t="shared" si="6"/>
        <v>22.973643149052293</v>
      </c>
    </row>
    <row r="87" spans="1:7" ht="12.75">
      <c r="A87" s="4">
        <v>298</v>
      </c>
      <c r="B87">
        <v>0.57</v>
      </c>
      <c r="C87">
        <v>0.49</v>
      </c>
      <c r="D87" s="6">
        <f t="shared" si="3"/>
        <v>291.92569393332496</v>
      </c>
      <c r="E87" s="6">
        <f t="shared" si="4"/>
        <v>18.925693933324965</v>
      </c>
      <c r="F87" s="6">
        <f t="shared" si="5"/>
        <v>295.9736431490523</v>
      </c>
      <c r="G87" s="6">
        <f t="shared" si="6"/>
        <v>22.973643149052293</v>
      </c>
    </row>
    <row r="88" spans="1:7" ht="12.75">
      <c r="A88" s="4">
        <v>302</v>
      </c>
      <c r="B88">
        <v>0.57</v>
      </c>
      <c r="C88">
        <v>0.49</v>
      </c>
      <c r="D88" s="6">
        <f t="shared" si="3"/>
        <v>291.92569393332496</v>
      </c>
      <c r="E88" s="6">
        <f t="shared" si="4"/>
        <v>18.925693933324965</v>
      </c>
      <c r="F88" s="6">
        <f t="shared" si="5"/>
        <v>295.9736431490523</v>
      </c>
      <c r="G88" s="6">
        <f t="shared" si="6"/>
        <v>22.973643149052293</v>
      </c>
    </row>
    <row r="89" spans="1:7" ht="12.75">
      <c r="A89" s="4">
        <v>305</v>
      </c>
      <c r="B89">
        <v>0.57</v>
      </c>
      <c r="C89">
        <v>0.49</v>
      </c>
      <c r="D89" s="6">
        <f t="shared" si="3"/>
        <v>291.92569393332496</v>
      </c>
      <c r="E89" s="6">
        <f t="shared" si="4"/>
        <v>18.925693933324965</v>
      </c>
      <c r="F89" s="6">
        <f t="shared" si="5"/>
        <v>295.9736431490523</v>
      </c>
      <c r="G89" s="6">
        <f t="shared" si="6"/>
        <v>22.973643149052293</v>
      </c>
    </row>
    <row r="90" spans="1:7" ht="12.75">
      <c r="A90" s="4">
        <v>310</v>
      </c>
      <c r="B90">
        <v>0.57</v>
      </c>
      <c r="C90">
        <v>0.49</v>
      </c>
      <c r="D90" s="6">
        <f t="shared" si="3"/>
        <v>291.92569393332496</v>
      </c>
      <c r="E90" s="6">
        <f t="shared" si="4"/>
        <v>18.925693933324965</v>
      </c>
      <c r="F90" s="6">
        <f t="shared" si="5"/>
        <v>295.9736431490523</v>
      </c>
      <c r="G90" s="6">
        <f t="shared" si="6"/>
        <v>22.973643149052293</v>
      </c>
    </row>
    <row r="91" spans="1:7" ht="12.75">
      <c r="A91" s="4">
        <v>314</v>
      </c>
      <c r="B91">
        <v>0.57</v>
      </c>
      <c r="C91">
        <v>0.49</v>
      </c>
      <c r="D91" s="6">
        <f t="shared" si="3"/>
        <v>291.92569393332496</v>
      </c>
      <c r="E91" s="6">
        <f t="shared" si="4"/>
        <v>18.925693933324965</v>
      </c>
      <c r="F91" s="6">
        <f t="shared" si="5"/>
        <v>295.9736431490523</v>
      </c>
      <c r="G91" s="6">
        <f t="shared" si="6"/>
        <v>22.973643149052293</v>
      </c>
    </row>
    <row r="92" spans="1:7" ht="12.75">
      <c r="A92" s="4">
        <v>318</v>
      </c>
      <c r="B92">
        <v>0.57</v>
      </c>
      <c r="C92">
        <v>0.49</v>
      </c>
      <c r="D92" s="6">
        <f t="shared" si="3"/>
        <v>291.92569393332496</v>
      </c>
      <c r="E92" s="6">
        <f t="shared" si="4"/>
        <v>18.925693933324965</v>
      </c>
      <c r="F92" s="6">
        <f t="shared" si="5"/>
        <v>295.9736431490523</v>
      </c>
      <c r="G92" s="6">
        <f t="shared" si="6"/>
        <v>22.973643149052293</v>
      </c>
    </row>
    <row r="93" spans="1:7" ht="12.75">
      <c r="A93" s="4">
        <v>320</v>
      </c>
      <c r="B93">
        <v>0.57</v>
      </c>
      <c r="C93">
        <v>0.49</v>
      </c>
      <c r="D93" s="6">
        <f t="shared" si="3"/>
        <v>291.92569393332496</v>
      </c>
      <c r="E93" s="6">
        <f t="shared" si="4"/>
        <v>18.925693933324965</v>
      </c>
      <c r="F93" s="6">
        <f t="shared" si="5"/>
        <v>295.9736431490523</v>
      </c>
      <c r="G93" s="6">
        <f t="shared" si="6"/>
        <v>22.973643149052293</v>
      </c>
    </row>
    <row r="94" spans="1:7" ht="12.75">
      <c r="A94" s="4">
        <v>321</v>
      </c>
      <c r="B94">
        <v>0.57</v>
      </c>
      <c r="C94">
        <v>0.49</v>
      </c>
      <c r="D94" s="6">
        <f t="shared" si="3"/>
        <v>291.92569393332496</v>
      </c>
      <c r="E94" s="6">
        <f t="shared" si="4"/>
        <v>18.925693933324965</v>
      </c>
      <c r="F94" s="6">
        <f t="shared" si="5"/>
        <v>295.9736431490523</v>
      </c>
      <c r="G94" s="6">
        <f t="shared" si="6"/>
        <v>22.973643149052293</v>
      </c>
    </row>
    <row r="95" spans="1:7" ht="12.75">
      <c r="A95" s="4">
        <v>325</v>
      </c>
      <c r="B95">
        <v>0.57</v>
      </c>
      <c r="C95">
        <v>0.49</v>
      </c>
      <c r="D95" s="6">
        <f t="shared" si="3"/>
        <v>291.92569393332496</v>
      </c>
      <c r="E95" s="6">
        <f t="shared" si="4"/>
        <v>18.925693933324965</v>
      </c>
      <c r="F95" s="6">
        <f t="shared" si="5"/>
        <v>295.9736431490523</v>
      </c>
      <c r="G95" s="6">
        <f t="shared" si="6"/>
        <v>22.973643149052293</v>
      </c>
    </row>
    <row r="96" spans="1:7" ht="12.75">
      <c r="A96" s="4">
        <v>328</v>
      </c>
      <c r="B96">
        <v>0.57</v>
      </c>
      <c r="C96">
        <v>0.49</v>
      </c>
      <c r="D96" s="6">
        <f t="shared" si="3"/>
        <v>291.92569393332496</v>
      </c>
      <c r="E96" s="6">
        <f t="shared" si="4"/>
        <v>18.925693933324965</v>
      </c>
      <c r="F96" s="6">
        <f t="shared" si="5"/>
        <v>295.9736431490523</v>
      </c>
      <c r="G96" s="6">
        <f t="shared" si="6"/>
        <v>22.973643149052293</v>
      </c>
    </row>
    <row r="97" spans="1:7" ht="12.75">
      <c r="A97" s="4">
        <v>330</v>
      </c>
      <c r="B97">
        <v>0.57</v>
      </c>
      <c r="C97">
        <v>0.49</v>
      </c>
      <c r="D97" s="6">
        <f t="shared" si="3"/>
        <v>291.92569393332496</v>
      </c>
      <c r="E97" s="6">
        <f t="shared" si="4"/>
        <v>18.925693933324965</v>
      </c>
      <c r="F97" s="6">
        <f t="shared" si="5"/>
        <v>295.9736431490523</v>
      </c>
      <c r="G97" s="6">
        <f t="shared" si="6"/>
        <v>22.973643149052293</v>
      </c>
    </row>
    <row r="98" spans="1:7" ht="12.75">
      <c r="A98" s="4">
        <v>332</v>
      </c>
      <c r="B98">
        <v>0.57</v>
      </c>
      <c r="C98">
        <v>0.49</v>
      </c>
      <c r="D98" s="6">
        <f t="shared" si="3"/>
        <v>291.92569393332496</v>
      </c>
      <c r="E98" s="6">
        <f t="shared" si="4"/>
        <v>18.925693933324965</v>
      </c>
      <c r="F98" s="6">
        <f t="shared" si="5"/>
        <v>295.9736431490523</v>
      </c>
      <c r="G98" s="6">
        <f t="shared" si="6"/>
        <v>22.973643149052293</v>
      </c>
    </row>
    <row r="99" spans="1:7" ht="12.75">
      <c r="A99" s="4">
        <v>334</v>
      </c>
      <c r="B99">
        <v>0.57</v>
      </c>
      <c r="C99">
        <v>0.49</v>
      </c>
      <c r="D99" s="6">
        <f t="shared" si="3"/>
        <v>291.92569393332496</v>
      </c>
      <c r="E99" s="6">
        <f t="shared" si="4"/>
        <v>18.925693933324965</v>
      </c>
      <c r="F99" s="6">
        <f t="shared" si="5"/>
        <v>295.9736431490523</v>
      </c>
      <c r="G99" s="6">
        <f t="shared" si="6"/>
        <v>22.973643149052293</v>
      </c>
    </row>
    <row r="100" spans="1:7" ht="12.75">
      <c r="A100" s="4">
        <v>337</v>
      </c>
      <c r="B100">
        <v>0.57</v>
      </c>
      <c r="C100">
        <v>0.49</v>
      </c>
      <c r="D100" s="6">
        <f t="shared" si="3"/>
        <v>291.92569393332496</v>
      </c>
      <c r="E100" s="6">
        <f t="shared" si="4"/>
        <v>18.925693933324965</v>
      </c>
      <c r="F100" s="6">
        <f t="shared" si="5"/>
        <v>295.9736431490523</v>
      </c>
      <c r="G100" s="6">
        <f t="shared" si="6"/>
        <v>22.973643149052293</v>
      </c>
    </row>
    <row r="101" spans="1:7" ht="12.75">
      <c r="A101" s="4">
        <v>339</v>
      </c>
      <c r="B101">
        <v>0.57</v>
      </c>
      <c r="C101">
        <v>0.49</v>
      </c>
      <c r="D101" s="6">
        <f t="shared" si="3"/>
        <v>291.92569393332496</v>
      </c>
      <c r="E101" s="6">
        <f t="shared" si="4"/>
        <v>18.925693933324965</v>
      </c>
      <c r="F101" s="6">
        <f t="shared" si="5"/>
        <v>295.9736431490523</v>
      </c>
      <c r="G101" s="6">
        <f t="shared" si="6"/>
        <v>22.973643149052293</v>
      </c>
    </row>
    <row r="102" spans="1:7" ht="12.75">
      <c r="A102" s="4">
        <v>343</v>
      </c>
      <c r="B102">
        <v>0.59</v>
      </c>
      <c r="C102">
        <v>0.49</v>
      </c>
      <c r="D102" s="6">
        <f t="shared" si="3"/>
        <v>291.0076627908282</v>
      </c>
      <c r="E102" s="6">
        <f t="shared" si="4"/>
        <v>18.007662790828192</v>
      </c>
      <c r="F102" s="6">
        <f t="shared" si="5"/>
        <v>295.9736431490523</v>
      </c>
      <c r="G102" s="6">
        <f t="shared" si="6"/>
        <v>22.973643149052293</v>
      </c>
    </row>
    <row r="103" spans="1:7" ht="12.75">
      <c r="A103" s="4">
        <v>346</v>
      </c>
      <c r="B103">
        <v>0.59</v>
      </c>
      <c r="C103">
        <v>0.49</v>
      </c>
      <c r="D103" s="6">
        <f t="shared" si="3"/>
        <v>291.0076627908282</v>
      </c>
      <c r="E103" s="6">
        <f t="shared" si="4"/>
        <v>18.007662790828192</v>
      </c>
      <c r="F103" s="6">
        <f t="shared" si="5"/>
        <v>295.9736431490523</v>
      </c>
      <c r="G103" s="6">
        <f t="shared" si="6"/>
        <v>22.973643149052293</v>
      </c>
    </row>
    <row r="104" spans="1:7" ht="12.75">
      <c r="A104" s="4">
        <v>348</v>
      </c>
      <c r="B104">
        <v>0.59</v>
      </c>
      <c r="C104">
        <v>0.49</v>
      </c>
      <c r="D104" s="6">
        <f t="shared" si="3"/>
        <v>291.0076627908282</v>
      </c>
      <c r="E104" s="6">
        <f t="shared" si="4"/>
        <v>18.007662790828192</v>
      </c>
      <c r="F104" s="6">
        <f t="shared" si="5"/>
        <v>295.9736431490523</v>
      </c>
      <c r="G104" s="6">
        <f t="shared" si="6"/>
        <v>22.973643149052293</v>
      </c>
    </row>
    <row r="105" spans="1:7" ht="12.75">
      <c r="A105" s="4">
        <v>352</v>
      </c>
      <c r="B105">
        <v>0.59</v>
      </c>
      <c r="C105">
        <v>0.49</v>
      </c>
      <c r="D105" s="6">
        <f t="shared" si="3"/>
        <v>291.0076627908282</v>
      </c>
      <c r="E105" s="6">
        <f t="shared" si="4"/>
        <v>18.007662790828192</v>
      </c>
      <c r="F105" s="6">
        <f t="shared" si="5"/>
        <v>295.9736431490523</v>
      </c>
      <c r="G105" s="6">
        <f t="shared" si="6"/>
        <v>22.973643149052293</v>
      </c>
    </row>
    <row r="106" spans="1:7" ht="12.75">
      <c r="A106" s="4">
        <v>355</v>
      </c>
      <c r="B106">
        <v>0.59</v>
      </c>
      <c r="C106">
        <v>0.49</v>
      </c>
      <c r="D106" s="6">
        <f t="shared" si="3"/>
        <v>291.0076627908282</v>
      </c>
      <c r="E106" s="6">
        <f t="shared" si="4"/>
        <v>18.007662790828192</v>
      </c>
      <c r="F106" s="6">
        <f t="shared" si="5"/>
        <v>295.9736431490523</v>
      </c>
      <c r="G106" s="6">
        <f t="shared" si="6"/>
        <v>22.973643149052293</v>
      </c>
    </row>
    <row r="107" spans="1:7" ht="12.75">
      <c r="A107" s="4">
        <v>361</v>
      </c>
      <c r="B107">
        <v>0.59</v>
      </c>
      <c r="C107">
        <v>0.49</v>
      </c>
      <c r="D107" s="6">
        <f t="shared" si="3"/>
        <v>291.0076627908282</v>
      </c>
      <c r="E107" s="6">
        <f t="shared" si="4"/>
        <v>18.007662790828192</v>
      </c>
      <c r="F107" s="6">
        <f t="shared" si="5"/>
        <v>295.9736431490523</v>
      </c>
      <c r="G107" s="6">
        <f t="shared" si="6"/>
        <v>22.973643149052293</v>
      </c>
    </row>
    <row r="108" spans="1:7" ht="12.75">
      <c r="A108" s="4">
        <v>365</v>
      </c>
      <c r="B108">
        <v>0.59</v>
      </c>
      <c r="C108">
        <v>0.49</v>
      </c>
      <c r="D108" s="6">
        <f t="shared" si="3"/>
        <v>291.0076627908282</v>
      </c>
      <c r="E108" s="6">
        <f t="shared" si="4"/>
        <v>18.007662790828192</v>
      </c>
      <c r="F108" s="6">
        <f t="shared" si="5"/>
        <v>295.9736431490523</v>
      </c>
      <c r="G108" s="6">
        <f t="shared" si="6"/>
        <v>22.973643149052293</v>
      </c>
    </row>
    <row r="109" spans="1:7" ht="12.75">
      <c r="A109" s="4">
        <v>368</v>
      </c>
      <c r="B109">
        <v>0.59</v>
      </c>
      <c r="C109">
        <v>0.49</v>
      </c>
      <c r="D109" s="6">
        <f t="shared" si="3"/>
        <v>291.0076627908282</v>
      </c>
      <c r="E109" s="6">
        <f t="shared" si="4"/>
        <v>18.007662790828192</v>
      </c>
      <c r="F109" s="6">
        <f t="shared" si="5"/>
        <v>295.9736431490523</v>
      </c>
      <c r="G109" s="6">
        <f t="shared" si="6"/>
        <v>22.973643149052293</v>
      </c>
    </row>
    <row r="110" spans="1:7" ht="12.75">
      <c r="A110" s="4">
        <v>372</v>
      </c>
      <c r="B110">
        <v>0.59</v>
      </c>
      <c r="C110">
        <v>0.49</v>
      </c>
      <c r="D110" s="6">
        <f t="shared" si="3"/>
        <v>291.0076627908282</v>
      </c>
      <c r="E110" s="6">
        <f t="shared" si="4"/>
        <v>18.007662790828192</v>
      </c>
      <c r="F110" s="6">
        <f t="shared" si="5"/>
        <v>295.9736431490523</v>
      </c>
      <c r="G110" s="6">
        <f t="shared" si="6"/>
        <v>22.973643149052293</v>
      </c>
    </row>
    <row r="111" spans="1:7" ht="12.75">
      <c r="A111" s="4">
        <v>374</v>
      </c>
      <c r="B111">
        <v>0.59</v>
      </c>
      <c r="C111">
        <v>0.49</v>
      </c>
      <c r="D111" s="6">
        <f t="shared" si="3"/>
        <v>291.0076627908282</v>
      </c>
      <c r="E111" s="6">
        <f t="shared" si="4"/>
        <v>18.007662790828192</v>
      </c>
      <c r="F111" s="6">
        <f t="shared" si="5"/>
        <v>295.9736431490523</v>
      </c>
      <c r="G111" s="6">
        <f t="shared" si="6"/>
        <v>22.973643149052293</v>
      </c>
    </row>
    <row r="112" spans="1:7" ht="12.75">
      <c r="A112" s="4">
        <v>377</v>
      </c>
      <c r="B112">
        <v>0.59</v>
      </c>
      <c r="C112">
        <v>0.49</v>
      </c>
      <c r="D112" s="6">
        <f t="shared" si="3"/>
        <v>291.0076627908282</v>
      </c>
      <c r="E112" s="6">
        <f t="shared" si="4"/>
        <v>18.007662790828192</v>
      </c>
      <c r="F112" s="6">
        <f t="shared" si="5"/>
        <v>295.9736431490523</v>
      </c>
      <c r="G112" s="6">
        <f t="shared" si="6"/>
        <v>22.973643149052293</v>
      </c>
    </row>
    <row r="113" spans="1:7" ht="12.75">
      <c r="A113" s="4">
        <v>381</v>
      </c>
      <c r="B113">
        <v>0.59</v>
      </c>
      <c r="C113">
        <v>0.49</v>
      </c>
      <c r="D113" s="6">
        <f t="shared" si="3"/>
        <v>291.0076627908282</v>
      </c>
      <c r="E113" s="6">
        <f t="shared" si="4"/>
        <v>18.007662790828192</v>
      </c>
      <c r="F113" s="6">
        <f t="shared" si="5"/>
        <v>295.9736431490523</v>
      </c>
      <c r="G113" s="6">
        <f t="shared" si="6"/>
        <v>22.973643149052293</v>
      </c>
    </row>
    <row r="114" spans="1:7" ht="12.75">
      <c r="A114" s="4">
        <v>385</v>
      </c>
      <c r="B114">
        <v>0.59</v>
      </c>
      <c r="C114">
        <v>0.49</v>
      </c>
      <c r="D114" s="6">
        <f t="shared" si="3"/>
        <v>291.0076627908282</v>
      </c>
      <c r="E114" s="6">
        <f t="shared" si="4"/>
        <v>18.007662790828192</v>
      </c>
      <c r="F114" s="6">
        <f t="shared" si="5"/>
        <v>295.9736431490523</v>
      </c>
      <c r="G114" s="6">
        <f t="shared" si="6"/>
        <v>22.973643149052293</v>
      </c>
    </row>
    <row r="115" spans="1:7" ht="12.75">
      <c r="A115" s="4">
        <v>388</v>
      </c>
      <c r="B115">
        <v>0.59</v>
      </c>
      <c r="C115">
        <v>0.49</v>
      </c>
      <c r="D115" s="6">
        <f t="shared" si="3"/>
        <v>291.0076627908282</v>
      </c>
      <c r="E115" s="6">
        <f t="shared" si="4"/>
        <v>18.007662790828192</v>
      </c>
      <c r="F115" s="6">
        <f t="shared" si="5"/>
        <v>295.9736431490523</v>
      </c>
      <c r="G115" s="6">
        <f t="shared" si="6"/>
        <v>22.973643149052293</v>
      </c>
    </row>
    <row r="116" spans="1:7" ht="12.75">
      <c r="A116" s="4">
        <v>390</v>
      </c>
      <c r="B116">
        <v>0.59</v>
      </c>
      <c r="C116">
        <v>0.49</v>
      </c>
      <c r="D116" s="6">
        <f t="shared" si="3"/>
        <v>291.0076627908282</v>
      </c>
      <c r="E116" s="6">
        <f t="shared" si="4"/>
        <v>18.007662790828192</v>
      </c>
      <c r="F116" s="6">
        <f t="shared" si="5"/>
        <v>295.9736431490523</v>
      </c>
      <c r="G116" s="6">
        <f t="shared" si="6"/>
        <v>22.973643149052293</v>
      </c>
    </row>
    <row r="117" spans="1:7" ht="12.75">
      <c r="A117" s="4">
        <v>392</v>
      </c>
      <c r="B117">
        <v>0.59</v>
      </c>
      <c r="C117">
        <v>0.49</v>
      </c>
      <c r="D117" s="6">
        <f t="shared" si="3"/>
        <v>291.0076627908282</v>
      </c>
      <c r="E117" s="6">
        <f t="shared" si="4"/>
        <v>18.007662790828192</v>
      </c>
      <c r="F117" s="6">
        <f t="shared" si="5"/>
        <v>295.9736431490523</v>
      </c>
      <c r="G117" s="6">
        <f t="shared" si="6"/>
        <v>22.973643149052293</v>
      </c>
    </row>
    <row r="118" spans="1:7" ht="12.75">
      <c r="A118" s="4">
        <v>395</v>
      </c>
      <c r="B118">
        <v>0.59</v>
      </c>
      <c r="C118">
        <v>0.49</v>
      </c>
      <c r="D118" s="6">
        <f t="shared" si="3"/>
        <v>291.0076627908282</v>
      </c>
      <c r="E118" s="6">
        <f t="shared" si="4"/>
        <v>18.007662790828192</v>
      </c>
      <c r="F118" s="6">
        <f t="shared" si="5"/>
        <v>295.9736431490523</v>
      </c>
      <c r="G118" s="6">
        <f t="shared" si="6"/>
        <v>22.973643149052293</v>
      </c>
    </row>
    <row r="119" spans="1:7" ht="12.75">
      <c r="A119" s="4">
        <v>399</v>
      </c>
      <c r="B119">
        <v>0.59</v>
      </c>
      <c r="C119">
        <v>0.49</v>
      </c>
      <c r="D119" s="6">
        <f t="shared" si="3"/>
        <v>291.0076627908282</v>
      </c>
      <c r="E119" s="6">
        <f t="shared" si="4"/>
        <v>18.007662790828192</v>
      </c>
      <c r="F119" s="6">
        <f t="shared" si="5"/>
        <v>295.9736431490523</v>
      </c>
      <c r="G119" s="6">
        <f t="shared" si="6"/>
        <v>22.973643149052293</v>
      </c>
    </row>
    <row r="120" spans="1:7" ht="12.75">
      <c r="A120" s="4">
        <v>401</v>
      </c>
      <c r="B120">
        <v>0.59</v>
      </c>
      <c r="C120">
        <v>0.49</v>
      </c>
      <c r="D120" s="6">
        <f t="shared" si="3"/>
        <v>291.0076627908282</v>
      </c>
      <c r="E120" s="6">
        <f t="shared" si="4"/>
        <v>18.007662790828192</v>
      </c>
      <c r="F120" s="6">
        <f t="shared" si="5"/>
        <v>295.9736431490523</v>
      </c>
      <c r="G120" s="6">
        <f t="shared" si="6"/>
        <v>22.973643149052293</v>
      </c>
    </row>
    <row r="121" spans="1:7" ht="12.75">
      <c r="A121" s="4">
        <v>403</v>
      </c>
      <c r="B121">
        <v>0.59</v>
      </c>
      <c r="C121">
        <v>0.49</v>
      </c>
      <c r="D121" s="6">
        <f t="shared" si="3"/>
        <v>291.0076627908282</v>
      </c>
      <c r="E121" s="6">
        <f t="shared" si="4"/>
        <v>18.007662790828192</v>
      </c>
      <c r="F121" s="6">
        <f t="shared" si="5"/>
        <v>295.9736431490523</v>
      </c>
      <c r="G121" s="6">
        <f t="shared" si="6"/>
        <v>22.973643149052293</v>
      </c>
    </row>
    <row r="122" spans="1:7" ht="12.75">
      <c r="A122" s="4">
        <v>404</v>
      </c>
      <c r="B122">
        <v>0.59</v>
      </c>
      <c r="C122">
        <v>0.49</v>
      </c>
      <c r="D122" s="6">
        <f t="shared" si="3"/>
        <v>291.0076627908282</v>
      </c>
      <c r="E122" s="6">
        <f t="shared" si="4"/>
        <v>18.007662790828192</v>
      </c>
      <c r="F122" s="6">
        <f t="shared" si="5"/>
        <v>295.9736431490523</v>
      </c>
      <c r="G122" s="6">
        <f t="shared" si="6"/>
        <v>22.973643149052293</v>
      </c>
    </row>
    <row r="123" spans="1:7" ht="12.75">
      <c r="A123" s="4">
        <v>411</v>
      </c>
      <c r="B123">
        <v>0.59</v>
      </c>
      <c r="C123">
        <v>0.49</v>
      </c>
      <c r="D123" s="6">
        <f t="shared" si="3"/>
        <v>291.0076627908282</v>
      </c>
      <c r="E123" s="6">
        <f t="shared" si="4"/>
        <v>18.007662790828192</v>
      </c>
      <c r="F123" s="6">
        <f t="shared" si="5"/>
        <v>295.9736431490523</v>
      </c>
      <c r="G123" s="6">
        <f t="shared" si="6"/>
        <v>22.973643149052293</v>
      </c>
    </row>
    <row r="124" spans="1:7" ht="12.75">
      <c r="A124" s="4">
        <v>417</v>
      </c>
      <c r="B124">
        <v>0.59</v>
      </c>
      <c r="C124">
        <v>0.49</v>
      </c>
      <c r="D124" s="6">
        <f t="shared" si="3"/>
        <v>291.0076627908282</v>
      </c>
      <c r="E124" s="6">
        <f t="shared" si="4"/>
        <v>18.007662790828192</v>
      </c>
      <c r="F124" s="6">
        <f t="shared" si="5"/>
        <v>295.9736431490523</v>
      </c>
      <c r="G124" s="6">
        <f t="shared" si="6"/>
        <v>22.973643149052293</v>
      </c>
    </row>
    <row r="125" spans="1:7" ht="12.75">
      <c r="A125" s="4">
        <v>424</v>
      </c>
      <c r="B125">
        <v>0.59</v>
      </c>
      <c r="C125">
        <v>0.49</v>
      </c>
      <c r="D125" s="6">
        <f t="shared" si="3"/>
        <v>291.0076627908282</v>
      </c>
      <c r="E125" s="6">
        <f t="shared" si="4"/>
        <v>18.007662790828192</v>
      </c>
      <c r="F125" s="6">
        <f t="shared" si="5"/>
        <v>295.9736431490523</v>
      </c>
      <c r="G125" s="6">
        <f t="shared" si="6"/>
        <v>22.973643149052293</v>
      </c>
    </row>
    <row r="126" spans="1:7" ht="12.75">
      <c r="A126" s="4">
        <v>426</v>
      </c>
      <c r="B126">
        <v>0.59</v>
      </c>
      <c r="C126">
        <v>0.49</v>
      </c>
      <c r="D126" s="6">
        <f t="shared" si="3"/>
        <v>291.0076627908282</v>
      </c>
      <c r="E126" s="6">
        <f t="shared" si="4"/>
        <v>18.007662790828192</v>
      </c>
      <c r="F126" s="6">
        <f t="shared" si="5"/>
        <v>295.9736431490523</v>
      </c>
      <c r="G126" s="6">
        <f t="shared" si="6"/>
        <v>22.973643149052293</v>
      </c>
    </row>
    <row r="127" spans="1:7" ht="12.75">
      <c r="A127" s="4">
        <v>432</v>
      </c>
      <c r="B127">
        <v>0.59</v>
      </c>
      <c r="C127">
        <v>0.49</v>
      </c>
      <c r="D127" s="6">
        <f t="shared" si="3"/>
        <v>291.0076627908282</v>
      </c>
      <c r="E127" s="6">
        <f t="shared" si="4"/>
        <v>18.007662790828192</v>
      </c>
      <c r="F127" s="6">
        <f t="shared" si="5"/>
        <v>295.9736431490523</v>
      </c>
      <c r="G127" s="6">
        <f t="shared" si="6"/>
        <v>22.973643149052293</v>
      </c>
    </row>
    <row r="128" spans="1:7" ht="12.75">
      <c r="A128" s="4">
        <v>435</v>
      </c>
      <c r="B128">
        <v>0.59</v>
      </c>
      <c r="C128">
        <v>0.49</v>
      </c>
      <c r="D128" s="6">
        <f t="shared" si="3"/>
        <v>291.0076627908282</v>
      </c>
      <c r="E128" s="6">
        <f t="shared" si="4"/>
        <v>18.007662790828192</v>
      </c>
      <c r="F128" s="6">
        <f t="shared" si="5"/>
        <v>295.9736431490523</v>
      </c>
      <c r="G128" s="6">
        <f t="shared" si="6"/>
        <v>22.973643149052293</v>
      </c>
    </row>
    <row r="129" spans="1:7" ht="12.75">
      <c r="A129" s="4">
        <v>443</v>
      </c>
      <c r="B129">
        <v>0.59</v>
      </c>
      <c r="C129">
        <v>0.49</v>
      </c>
      <c r="D129" s="6">
        <f t="shared" si="3"/>
        <v>291.0076627908282</v>
      </c>
      <c r="E129" s="6">
        <f t="shared" si="4"/>
        <v>18.007662790828192</v>
      </c>
      <c r="F129" s="6">
        <f t="shared" si="5"/>
        <v>295.9736431490523</v>
      </c>
      <c r="G129" s="6">
        <f t="shared" si="6"/>
        <v>22.973643149052293</v>
      </c>
    </row>
    <row r="130" spans="1:7" ht="12.75">
      <c r="A130" s="4">
        <v>445</v>
      </c>
      <c r="B130">
        <v>0.59</v>
      </c>
      <c r="C130">
        <v>0.49</v>
      </c>
      <c r="D130" s="6">
        <f t="shared" si="3"/>
        <v>291.0076627908282</v>
      </c>
      <c r="E130" s="6">
        <f t="shared" si="4"/>
        <v>18.007662790828192</v>
      </c>
      <c r="F130" s="6">
        <f t="shared" si="5"/>
        <v>295.9736431490523</v>
      </c>
      <c r="G130" s="6">
        <f t="shared" si="6"/>
        <v>22.973643149052293</v>
      </c>
    </row>
    <row r="131" spans="1:7" ht="12.75">
      <c r="A131" s="4">
        <v>448</v>
      </c>
      <c r="B131">
        <v>0.59</v>
      </c>
      <c r="C131">
        <v>0.49</v>
      </c>
      <c r="D131" s="6">
        <f aca="true" t="shared" si="7" ref="D131:D194">1/((1/$I$4)*LN(($I$2/$I$3)/($I$5/B131-1))+1/298)</f>
        <v>291.0076627908282</v>
      </c>
      <c r="E131" s="6">
        <f aca="true" t="shared" si="8" ref="E131:E194">D131-273</f>
        <v>18.007662790828192</v>
      </c>
      <c r="F131" s="6">
        <f t="shared" si="5"/>
        <v>295.9736431490523</v>
      </c>
      <c r="G131" s="6">
        <f t="shared" si="6"/>
        <v>22.973643149052293</v>
      </c>
    </row>
    <row r="132" spans="1:7" ht="12.75">
      <c r="A132" s="4">
        <v>450</v>
      </c>
      <c r="B132">
        <v>0.59</v>
      </c>
      <c r="C132">
        <v>0.49</v>
      </c>
      <c r="D132" s="6">
        <f t="shared" si="7"/>
        <v>291.0076627908282</v>
      </c>
      <c r="E132" s="6">
        <f t="shared" si="8"/>
        <v>18.007662790828192</v>
      </c>
      <c r="F132" s="6">
        <f aca="true" t="shared" si="9" ref="F132:F195">1/((1/$I$4)*LN(($I$2/$I$3)/($I$5/C132-1))+1/298)</f>
        <v>295.9736431490523</v>
      </c>
      <c r="G132" s="6">
        <f aca="true" t="shared" si="10" ref="G132:G195">F132-273</f>
        <v>22.973643149052293</v>
      </c>
    </row>
    <row r="133" spans="1:7" ht="12.75">
      <c r="A133" s="4">
        <v>453</v>
      </c>
      <c r="B133">
        <v>0.59</v>
      </c>
      <c r="C133">
        <v>0.49</v>
      </c>
      <c r="D133" s="6">
        <f t="shared" si="7"/>
        <v>291.0076627908282</v>
      </c>
      <c r="E133" s="6">
        <f t="shared" si="8"/>
        <v>18.007662790828192</v>
      </c>
      <c r="F133" s="6">
        <f t="shared" si="9"/>
        <v>295.9736431490523</v>
      </c>
      <c r="G133" s="6">
        <f t="shared" si="10"/>
        <v>22.973643149052293</v>
      </c>
    </row>
    <row r="134" spans="1:7" ht="12.75">
      <c r="A134" s="4">
        <v>457</v>
      </c>
      <c r="B134">
        <v>0.59</v>
      </c>
      <c r="C134">
        <v>0.49</v>
      </c>
      <c r="D134" s="6">
        <f t="shared" si="7"/>
        <v>291.0076627908282</v>
      </c>
      <c r="E134" s="6">
        <f t="shared" si="8"/>
        <v>18.007662790828192</v>
      </c>
      <c r="F134" s="6">
        <f t="shared" si="9"/>
        <v>295.9736431490523</v>
      </c>
      <c r="G134" s="6">
        <f t="shared" si="10"/>
        <v>22.973643149052293</v>
      </c>
    </row>
    <row r="135" spans="1:7" ht="12.75">
      <c r="A135" s="4">
        <v>461</v>
      </c>
      <c r="B135">
        <v>0.59</v>
      </c>
      <c r="C135">
        <v>0.49</v>
      </c>
      <c r="D135" s="6">
        <f t="shared" si="7"/>
        <v>291.0076627908282</v>
      </c>
      <c r="E135" s="6">
        <f t="shared" si="8"/>
        <v>18.007662790828192</v>
      </c>
      <c r="F135" s="6">
        <f t="shared" si="9"/>
        <v>295.9736431490523</v>
      </c>
      <c r="G135" s="6">
        <f t="shared" si="10"/>
        <v>22.973643149052293</v>
      </c>
    </row>
    <row r="136" spans="1:7" ht="12.75">
      <c r="A136" s="4">
        <v>466</v>
      </c>
      <c r="B136">
        <v>0.59</v>
      </c>
      <c r="C136">
        <v>0.49</v>
      </c>
      <c r="D136" s="6">
        <f t="shared" si="7"/>
        <v>291.0076627908282</v>
      </c>
      <c r="E136" s="6">
        <f t="shared" si="8"/>
        <v>18.007662790828192</v>
      </c>
      <c r="F136" s="6">
        <f t="shared" si="9"/>
        <v>295.9736431490523</v>
      </c>
      <c r="G136" s="6">
        <f t="shared" si="10"/>
        <v>22.973643149052293</v>
      </c>
    </row>
    <row r="137" spans="1:7" ht="12.75">
      <c r="A137" s="4">
        <v>475</v>
      </c>
      <c r="B137">
        <v>0.59</v>
      </c>
      <c r="C137">
        <v>0.49</v>
      </c>
      <c r="D137" s="6">
        <f t="shared" si="7"/>
        <v>291.0076627908282</v>
      </c>
      <c r="E137" s="6">
        <f t="shared" si="8"/>
        <v>18.007662790828192</v>
      </c>
      <c r="F137" s="6">
        <f t="shared" si="9"/>
        <v>295.9736431490523</v>
      </c>
      <c r="G137" s="6">
        <f t="shared" si="10"/>
        <v>22.973643149052293</v>
      </c>
    </row>
    <row r="138" spans="1:7" ht="12.75">
      <c r="A138" s="4">
        <v>478</v>
      </c>
      <c r="B138">
        <v>0.59</v>
      </c>
      <c r="C138">
        <v>0.49</v>
      </c>
      <c r="D138" s="6">
        <f t="shared" si="7"/>
        <v>291.0076627908282</v>
      </c>
      <c r="E138" s="6">
        <f t="shared" si="8"/>
        <v>18.007662790828192</v>
      </c>
      <c r="F138" s="6">
        <f t="shared" si="9"/>
        <v>295.9736431490523</v>
      </c>
      <c r="G138" s="6">
        <f t="shared" si="10"/>
        <v>22.973643149052293</v>
      </c>
    </row>
    <row r="139" spans="1:7" ht="12.75">
      <c r="A139" s="4">
        <v>482</v>
      </c>
      <c r="B139">
        <v>0.59</v>
      </c>
      <c r="C139">
        <v>0.49</v>
      </c>
      <c r="D139" s="6">
        <f t="shared" si="7"/>
        <v>291.0076627908282</v>
      </c>
      <c r="E139" s="6">
        <f t="shared" si="8"/>
        <v>18.007662790828192</v>
      </c>
      <c r="F139" s="6">
        <f t="shared" si="9"/>
        <v>295.9736431490523</v>
      </c>
      <c r="G139" s="6">
        <f t="shared" si="10"/>
        <v>22.973643149052293</v>
      </c>
    </row>
    <row r="140" spans="1:7" ht="12.75">
      <c r="A140" s="4">
        <v>484</v>
      </c>
      <c r="B140">
        <v>0.59</v>
      </c>
      <c r="C140">
        <v>0.49</v>
      </c>
      <c r="D140" s="6">
        <f t="shared" si="7"/>
        <v>291.0076627908282</v>
      </c>
      <c r="E140" s="6">
        <f t="shared" si="8"/>
        <v>18.007662790828192</v>
      </c>
      <c r="F140" s="6">
        <f t="shared" si="9"/>
        <v>295.9736431490523</v>
      </c>
      <c r="G140" s="6">
        <f t="shared" si="10"/>
        <v>22.973643149052293</v>
      </c>
    </row>
    <row r="141" spans="1:7" ht="12.75">
      <c r="A141" s="4">
        <v>486</v>
      </c>
      <c r="B141">
        <v>0.59</v>
      </c>
      <c r="C141">
        <v>0.49</v>
      </c>
      <c r="D141" s="6">
        <f t="shared" si="7"/>
        <v>291.0076627908282</v>
      </c>
      <c r="E141" s="6">
        <f t="shared" si="8"/>
        <v>18.007662790828192</v>
      </c>
      <c r="F141" s="6">
        <f t="shared" si="9"/>
        <v>295.9736431490523</v>
      </c>
      <c r="G141" s="6">
        <f t="shared" si="10"/>
        <v>22.973643149052293</v>
      </c>
    </row>
    <row r="142" spans="1:7" ht="12.75">
      <c r="A142" s="4">
        <v>489</v>
      </c>
      <c r="B142">
        <v>0.57</v>
      </c>
      <c r="C142">
        <v>0.49</v>
      </c>
      <c r="D142" s="6">
        <f t="shared" si="7"/>
        <v>291.92569393332496</v>
      </c>
      <c r="E142" s="6">
        <f t="shared" si="8"/>
        <v>18.925693933324965</v>
      </c>
      <c r="F142" s="6">
        <f t="shared" si="9"/>
        <v>295.9736431490523</v>
      </c>
      <c r="G142" s="6">
        <f t="shared" si="10"/>
        <v>22.973643149052293</v>
      </c>
    </row>
    <row r="143" spans="1:7" ht="12.75">
      <c r="A143" s="4">
        <v>493</v>
      </c>
      <c r="B143">
        <v>0.57</v>
      </c>
      <c r="C143">
        <v>0.49</v>
      </c>
      <c r="D143" s="6">
        <f t="shared" si="7"/>
        <v>291.92569393332496</v>
      </c>
      <c r="E143" s="6">
        <f t="shared" si="8"/>
        <v>18.925693933324965</v>
      </c>
      <c r="F143" s="6">
        <f t="shared" si="9"/>
        <v>295.9736431490523</v>
      </c>
      <c r="G143" s="6">
        <f t="shared" si="10"/>
        <v>22.973643149052293</v>
      </c>
    </row>
    <row r="144" spans="1:7" ht="12.75">
      <c r="A144" s="4">
        <v>495</v>
      </c>
      <c r="B144">
        <v>0.57</v>
      </c>
      <c r="C144">
        <v>0.49</v>
      </c>
      <c r="D144" s="6">
        <f t="shared" si="7"/>
        <v>291.92569393332496</v>
      </c>
      <c r="E144" s="6">
        <f t="shared" si="8"/>
        <v>18.925693933324965</v>
      </c>
      <c r="F144" s="6">
        <f t="shared" si="9"/>
        <v>295.9736431490523</v>
      </c>
      <c r="G144" s="6">
        <f t="shared" si="10"/>
        <v>22.973643149052293</v>
      </c>
    </row>
    <row r="145" spans="1:7" ht="12.75">
      <c r="A145" s="4">
        <v>496</v>
      </c>
      <c r="B145">
        <v>0.57</v>
      </c>
      <c r="C145">
        <v>0.49</v>
      </c>
      <c r="D145" s="6">
        <f t="shared" si="7"/>
        <v>291.92569393332496</v>
      </c>
      <c r="E145" s="6">
        <f t="shared" si="8"/>
        <v>18.925693933324965</v>
      </c>
      <c r="F145" s="6">
        <f t="shared" si="9"/>
        <v>295.9736431490523</v>
      </c>
      <c r="G145" s="6">
        <f t="shared" si="10"/>
        <v>22.973643149052293</v>
      </c>
    </row>
    <row r="146" spans="1:7" ht="12.75">
      <c r="A146" s="4">
        <v>498</v>
      </c>
      <c r="B146">
        <v>0.57</v>
      </c>
      <c r="C146">
        <v>0.49</v>
      </c>
      <c r="D146" s="6">
        <f t="shared" si="7"/>
        <v>291.92569393332496</v>
      </c>
      <c r="E146" s="6">
        <f t="shared" si="8"/>
        <v>18.925693933324965</v>
      </c>
      <c r="F146" s="6">
        <f t="shared" si="9"/>
        <v>295.9736431490523</v>
      </c>
      <c r="G146" s="6">
        <f t="shared" si="10"/>
        <v>22.973643149052293</v>
      </c>
    </row>
    <row r="147" spans="1:7" ht="12.75">
      <c r="A147" s="4">
        <v>500</v>
      </c>
      <c r="B147">
        <v>0.57</v>
      </c>
      <c r="C147">
        <v>0.49</v>
      </c>
      <c r="D147" s="6">
        <f t="shared" si="7"/>
        <v>291.92569393332496</v>
      </c>
      <c r="E147" s="6">
        <f t="shared" si="8"/>
        <v>18.925693933324965</v>
      </c>
      <c r="F147" s="6">
        <f t="shared" si="9"/>
        <v>295.9736431490523</v>
      </c>
      <c r="G147" s="6">
        <f t="shared" si="10"/>
        <v>22.973643149052293</v>
      </c>
    </row>
    <row r="148" spans="1:7" ht="12.75">
      <c r="A148" s="4">
        <v>502</v>
      </c>
      <c r="B148">
        <v>0.57</v>
      </c>
      <c r="C148">
        <v>0.49</v>
      </c>
      <c r="D148" s="6">
        <f t="shared" si="7"/>
        <v>291.92569393332496</v>
      </c>
      <c r="E148" s="6">
        <f t="shared" si="8"/>
        <v>18.925693933324965</v>
      </c>
      <c r="F148" s="6">
        <f t="shared" si="9"/>
        <v>295.9736431490523</v>
      </c>
      <c r="G148" s="6">
        <f t="shared" si="10"/>
        <v>22.973643149052293</v>
      </c>
    </row>
    <row r="149" spans="1:7" ht="12.75">
      <c r="A149" s="4">
        <v>505</v>
      </c>
      <c r="B149">
        <v>0.57</v>
      </c>
      <c r="C149">
        <v>0.49</v>
      </c>
      <c r="D149" s="6">
        <f t="shared" si="7"/>
        <v>291.92569393332496</v>
      </c>
      <c r="E149" s="6">
        <f t="shared" si="8"/>
        <v>18.925693933324965</v>
      </c>
      <c r="F149" s="6">
        <f t="shared" si="9"/>
        <v>295.9736431490523</v>
      </c>
      <c r="G149" s="6">
        <f t="shared" si="10"/>
        <v>22.973643149052293</v>
      </c>
    </row>
    <row r="150" spans="1:7" ht="12.75">
      <c r="A150" s="4">
        <v>506</v>
      </c>
      <c r="B150">
        <v>0.57</v>
      </c>
      <c r="C150">
        <v>0.49</v>
      </c>
      <c r="D150" s="6">
        <f t="shared" si="7"/>
        <v>291.92569393332496</v>
      </c>
      <c r="E150" s="6">
        <f t="shared" si="8"/>
        <v>18.925693933324965</v>
      </c>
      <c r="F150" s="6">
        <f t="shared" si="9"/>
        <v>295.9736431490523</v>
      </c>
      <c r="G150" s="6">
        <f t="shared" si="10"/>
        <v>22.973643149052293</v>
      </c>
    </row>
    <row r="151" spans="1:7" ht="12.75">
      <c r="A151" s="4">
        <v>508</v>
      </c>
      <c r="B151">
        <v>0.57</v>
      </c>
      <c r="C151">
        <v>0.49</v>
      </c>
      <c r="D151" s="6">
        <f t="shared" si="7"/>
        <v>291.92569393332496</v>
      </c>
      <c r="E151" s="6">
        <f t="shared" si="8"/>
        <v>18.925693933324965</v>
      </c>
      <c r="F151" s="6">
        <f t="shared" si="9"/>
        <v>295.9736431490523</v>
      </c>
      <c r="G151" s="6">
        <f t="shared" si="10"/>
        <v>22.973643149052293</v>
      </c>
    </row>
    <row r="152" spans="1:7" ht="12.75">
      <c r="A152" s="4">
        <v>510</v>
      </c>
      <c r="B152">
        <v>0.57</v>
      </c>
      <c r="C152">
        <v>0.49</v>
      </c>
      <c r="D152" s="6">
        <f t="shared" si="7"/>
        <v>291.92569393332496</v>
      </c>
      <c r="E152" s="6">
        <f t="shared" si="8"/>
        <v>18.925693933324965</v>
      </c>
      <c r="F152" s="6">
        <f t="shared" si="9"/>
        <v>295.9736431490523</v>
      </c>
      <c r="G152" s="6">
        <f t="shared" si="10"/>
        <v>22.973643149052293</v>
      </c>
    </row>
    <row r="153" spans="1:7" ht="12.75">
      <c r="A153" s="4">
        <v>511</v>
      </c>
      <c r="B153">
        <v>0.57</v>
      </c>
      <c r="C153">
        <v>0.49</v>
      </c>
      <c r="D153" s="6">
        <f t="shared" si="7"/>
        <v>291.92569393332496</v>
      </c>
      <c r="E153" s="6">
        <f t="shared" si="8"/>
        <v>18.925693933324965</v>
      </c>
      <c r="F153" s="6">
        <f t="shared" si="9"/>
        <v>295.9736431490523</v>
      </c>
      <c r="G153" s="6">
        <f t="shared" si="10"/>
        <v>22.973643149052293</v>
      </c>
    </row>
    <row r="154" spans="1:7" ht="12.75">
      <c r="A154" s="4">
        <v>515</v>
      </c>
      <c r="B154">
        <v>0.57</v>
      </c>
      <c r="C154">
        <v>0.49</v>
      </c>
      <c r="D154" s="6">
        <f t="shared" si="7"/>
        <v>291.92569393332496</v>
      </c>
      <c r="E154" s="6">
        <f t="shared" si="8"/>
        <v>18.925693933324965</v>
      </c>
      <c r="F154" s="6">
        <f t="shared" si="9"/>
        <v>295.9736431490523</v>
      </c>
      <c r="G154" s="6">
        <f t="shared" si="10"/>
        <v>22.973643149052293</v>
      </c>
    </row>
    <row r="155" spans="1:7" ht="12.75">
      <c r="A155" s="4">
        <v>519</v>
      </c>
      <c r="B155">
        <v>0.57</v>
      </c>
      <c r="C155">
        <v>0.49</v>
      </c>
      <c r="D155" s="6">
        <f t="shared" si="7"/>
        <v>291.92569393332496</v>
      </c>
      <c r="E155" s="6">
        <f t="shared" si="8"/>
        <v>18.925693933324965</v>
      </c>
      <c r="F155" s="6">
        <f t="shared" si="9"/>
        <v>295.9736431490523</v>
      </c>
      <c r="G155" s="6">
        <f t="shared" si="10"/>
        <v>22.973643149052293</v>
      </c>
    </row>
    <row r="156" spans="1:7" ht="12.75">
      <c r="A156" s="4">
        <v>522</v>
      </c>
      <c r="B156">
        <v>0.57</v>
      </c>
      <c r="C156">
        <v>0.49</v>
      </c>
      <c r="D156" s="6">
        <f t="shared" si="7"/>
        <v>291.92569393332496</v>
      </c>
      <c r="E156" s="6">
        <f t="shared" si="8"/>
        <v>18.925693933324965</v>
      </c>
      <c r="F156" s="6">
        <f t="shared" si="9"/>
        <v>295.9736431490523</v>
      </c>
      <c r="G156" s="6">
        <f t="shared" si="10"/>
        <v>22.973643149052293</v>
      </c>
    </row>
    <row r="157" spans="1:7" ht="12.75">
      <c r="A157" s="4">
        <v>527</v>
      </c>
      <c r="B157">
        <v>0.57</v>
      </c>
      <c r="C157">
        <v>0.49</v>
      </c>
      <c r="D157" s="6">
        <f t="shared" si="7"/>
        <v>291.92569393332496</v>
      </c>
      <c r="E157" s="6">
        <f t="shared" si="8"/>
        <v>18.925693933324965</v>
      </c>
      <c r="F157" s="6">
        <f t="shared" si="9"/>
        <v>295.9736431490523</v>
      </c>
      <c r="G157" s="6">
        <f t="shared" si="10"/>
        <v>22.973643149052293</v>
      </c>
    </row>
    <row r="158" spans="1:7" ht="12.75">
      <c r="A158" s="4">
        <v>531</v>
      </c>
      <c r="B158">
        <v>0.57</v>
      </c>
      <c r="C158">
        <v>0.49</v>
      </c>
      <c r="D158" s="6">
        <f t="shared" si="7"/>
        <v>291.92569393332496</v>
      </c>
      <c r="E158" s="6">
        <f t="shared" si="8"/>
        <v>18.925693933324965</v>
      </c>
      <c r="F158" s="6">
        <f t="shared" si="9"/>
        <v>295.9736431490523</v>
      </c>
      <c r="G158" s="6">
        <f t="shared" si="10"/>
        <v>22.973643149052293</v>
      </c>
    </row>
    <row r="159" spans="1:7" ht="12.75">
      <c r="A159" s="4">
        <v>533</v>
      </c>
      <c r="B159">
        <v>0.57</v>
      </c>
      <c r="C159">
        <v>0.49</v>
      </c>
      <c r="D159" s="6">
        <f t="shared" si="7"/>
        <v>291.92569393332496</v>
      </c>
      <c r="E159" s="6">
        <f t="shared" si="8"/>
        <v>18.925693933324965</v>
      </c>
      <c r="F159" s="6">
        <f t="shared" si="9"/>
        <v>295.9736431490523</v>
      </c>
      <c r="G159" s="6">
        <f t="shared" si="10"/>
        <v>22.973643149052293</v>
      </c>
    </row>
    <row r="160" spans="1:7" ht="12.75">
      <c r="A160" s="4">
        <v>536</v>
      </c>
      <c r="B160">
        <v>0.57</v>
      </c>
      <c r="C160">
        <v>0.49</v>
      </c>
      <c r="D160" s="6">
        <f t="shared" si="7"/>
        <v>291.92569393332496</v>
      </c>
      <c r="E160" s="6">
        <f t="shared" si="8"/>
        <v>18.925693933324965</v>
      </c>
      <c r="F160" s="6">
        <f t="shared" si="9"/>
        <v>295.9736431490523</v>
      </c>
      <c r="G160" s="6">
        <f t="shared" si="10"/>
        <v>22.973643149052293</v>
      </c>
    </row>
    <row r="161" spans="1:7" ht="12.75">
      <c r="A161" s="4">
        <v>540</v>
      </c>
      <c r="B161">
        <v>0.57</v>
      </c>
      <c r="C161">
        <v>0.49</v>
      </c>
      <c r="D161" s="6">
        <f t="shared" si="7"/>
        <v>291.92569393332496</v>
      </c>
      <c r="E161" s="6">
        <f t="shared" si="8"/>
        <v>18.925693933324965</v>
      </c>
      <c r="F161" s="6">
        <f t="shared" si="9"/>
        <v>295.9736431490523</v>
      </c>
      <c r="G161" s="6">
        <f t="shared" si="10"/>
        <v>22.973643149052293</v>
      </c>
    </row>
    <row r="162" spans="1:7" ht="12.75">
      <c r="A162" s="4">
        <v>544</v>
      </c>
      <c r="B162">
        <v>0.57</v>
      </c>
      <c r="C162">
        <v>0.49</v>
      </c>
      <c r="D162" s="6">
        <f t="shared" si="7"/>
        <v>291.92569393332496</v>
      </c>
      <c r="E162" s="6">
        <f t="shared" si="8"/>
        <v>18.925693933324965</v>
      </c>
      <c r="F162" s="6">
        <f t="shared" si="9"/>
        <v>295.9736431490523</v>
      </c>
      <c r="G162" s="6">
        <f t="shared" si="10"/>
        <v>22.973643149052293</v>
      </c>
    </row>
    <row r="163" spans="1:7" ht="12.75">
      <c r="A163" s="4">
        <v>549</v>
      </c>
      <c r="B163">
        <v>0.57</v>
      </c>
      <c r="C163">
        <v>0.49</v>
      </c>
      <c r="D163" s="6">
        <f t="shared" si="7"/>
        <v>291.92569393332496</v>
      </c>
      <c r="E163" s="6">
        <f t="shared" si="8"/>
        <v>18.925693933324965</v>
      </c>
      <c r="F163" s="6">
        <f t="shared" si="9"/>
        <v>295.9736431490523</v>
      </c>
      <c r="G163" s="6">
        <f t="shared" si="10"/>
        <v>22.973643149052293</v>
      </c>
    </row>
    <row r="164" spans="1:7" ht="12.75">
      <c r="A164" s="4">
        <v>551</v>
      </c>
      <c r="B164">
        <v>0.57</v>
      </c>
      <c r="C164">
        <v>0.49</v>
      </c>
      <c r="D164" s="6">
        <f t="shared" si="7"/>
        <v>291.92569393332496</v>
      </c>
      <c r="E164" s="6">
        <f t="shared" si="8"/>
        <v>18.925693933324965</v>
      </c>
      <c r="F164" s="6">
        <f t="shared" si="9"/>
        <v>295.9736431490523</v>
      </c>
      <c r="G164" s="6">
        <f t="shared" si="10"/>
        <v>22.973643149052293</v>
      </c>
    </row>
    <row r="165" spans="1:7" ht="12.75">
      <c r="A165" s="4">
        <v>552</v>
      </c>
      <c r="B165">
        <v>0.57</v>
      </c>
      <c r="C165">
        <v>0.49</v>
      </c>
      <c r="D165" s="6">
        <f t="shared" si="7"/>
        <v>291.92569393332496</v>
      </c>
      <c r="E165" s="6">
        <f t="shared" si="8"/>
        <v>18.925693933324965</v>
      </c>
      <c r="F165" s="6">
        <f t="shared" si="9"/>
        <v>295.9736431490523</v>
      </c>
      <c r="G165" s="6">
        <f t="shared" si="10"/>
        <v>22.973643149052293</v>
      </c>
    </row>
    <row r="166" spans="1:7" ht="12.75">
      <c r="A166" s="4">
        <v>554</v>
      </c>
      <c r="B166">
        <v>0.57</v>
      </c>
      <c r="C166">
        <v>0.49</v>
      </c>
      <c r="D166" s="6">
        <f t="shared" si="7"/>
        <v>291.92569393332496</v>
      </c>
      <c r="E166" s="6">
        <f t="shared" si="8"/>
        <v>18.925693933324965</v>
      </c>
      <c r="F166" s="6">
        <f t="shared" si="9"/>
        <v>295.9736431490523</v>
      </c>
      <c r="G166" s="6">
        <f t="shared" si="10"/>
        <v>22.973643149052293</v>
      </c>
    </row>
    <row r="167" spans="1:7" ht="12.75">
      <c r="A167" s="4">
        <v>556</v>
      </c>
      <c r="B167">
        <v>0.57</v>
      </c>
      <c r="C167">
        <v>0.49</v>
      </c>
      <c r="D167" s="6">
        <f t="shared" si="7"/>
        <v>291.92569393332496</v>
      </c>
      <c r="E167" s="6">
        <f t="shared" si="8"/>
        <v>18.925693933324965</v>
      </c>
      <c r="F167" s="6">
        <f t="shared" si="9"/>
        <v>295.9736431490523</v>
      </c>
      <c r="G167" s="6">
        <f t="shared" si="10"/>
        <v>22.973643149052293</v>
      </c>
    </row>
    <row r="168" spans="1:7" ht="12.75">
      <c r="A168" s="4">
        <v>561</v>
      </c>
      <c r="B168">
        <v>0.57</v>
      </c>
      <c r="C168">
        <v>0.49</v>
      </c>
      <c r="D168" s="6">
        <f t="shared" si="7"/>
        <v>291.92569393332496</v>
      </c>
      <c r="E168" s="6">
        <f t="shared" si="8"/>
        <v>18.925693933324965</v>
      </c>
      <c r="F168" s="6">
        <f t="shared" si="9"/>
        <v>295.9736431490523</v>
      </c>
      <c r="G168" s="6">
        <f t="shared" si="10"/>
        <v>22.973643149052293</v>
      </c>
    </row>
    <row r="169" spans="1:7" ht="12.75">
      <c r="A169" s="4">
        <v>567</v>
      </c>
      <c r="B169">
        <v>0.57</v>
      </c>
      <c r="C169">
        <v>0.49</v>
      </c>
      <c r="D169" s="6">
        <f t="shared" si="7"/>
        <v>291.92569393332496</v>
      </c>
      <c r="E169" s="6">
        <f t="shared" si="8"/>
        <v>18.925693933324965</v>
      </c>
      <c r="F169" s="6">
        <f t="shared" si="9"/>
        <v>295.9736431490523</v>
      </c>
      <c r="G169" s="6">
        <f t="shared" si="10"/>
        <v>22.973643149052293</v>
      </c>
    </row>
    <row r="170" spans="1:7" ht="12.75">
      <c r="A170" s="4">
        <v>570</v>
      </c>
      <c r="B170">
        <v>0.57</v>
      </c>
      <c r="C170">
        <v>0.49</v>
      </c>
      <c r="D170" s="6">
        <f t="shared" si="7"/>
        <v>291.92569393332496</v>
      </c>
      <c r="E170" s="6">
        <f t="shared" si="8"/>
        <v>18.925693933324965</v>
      </c>
      <c r="F170" s="6">
        <f t="shared" si="9"/>
        <v>295.9736431490523</v>
      </c>
      <c r="G170" s="6">
        <f t="shared" si="10"/>
        <v>22.973643149052293</v>
      </c>
    </row>
    <row r="171" spans="1:7" ht="12.75">
      <c r="A171" s="4">
        <v>574</v>
      </c>
      <c r="B171">
        <v>0.57</v>
      </c>
      <c r="C171">
        <v>0.49</v>
      </c>
      <c r="D171" s="6">
        <f t="shared" si="7"/>
        <v>291.92569393332496</v>
      </c>
      <c r="E171" s="6">
        <f t="shared" si="8"/>
        <v>18.925693933324965</v>
      </c>
      <c r="F171" s="6">
        <f t="shared" si="9"/>
        <v>295.9736431490523</v>
      </c>
      <c r="G171" s="6">
        <f t="shared" si="10"/>
        <v>22.973643149052293</v>
      </c>
    </row>
    <row r="172" spans="1:7" ht="12.75">
      <c r="A172" s="4">
        <v>578</v>
      </c>
      <c r="B172">
        <v>0.57</v>
      </c>
      <c r="C172">
        <v>0.49</v>
      </c>
      <c r="D172" s="6">
        <f t="shared" si="7"/>
        <v>291.92569393332496</v>
      </c>
      <c r="E172" s="6">
        <f t="shared" si="8"/>
        <v>18.925693933324965</v>
      </c>
      <c r="F172" s="6">
        <f t="shared" si="9"/>
        <v>295.9736431490523</v>
      </c>
      <c r="G172" s="6">
        <f t="shared" si="10"/>
        <v>22.973643149052293</v>
      </c>
    </row>
    <row r="173" spans="1:7" ht="12.75">
      <c r="A173" s="4">
        <v>582</v>
      </c>
      <c r="B173">
        <v>0.57</v>
      </c>
      <c r="C173">
        <v>0.49</v>
      </c>
      <c r="D173" s="6">
        <f t="shared" si="7"/>
        <v>291.92569393332496</v>
      </c>
      <c r="E173" s="6">
        <f t="shared" si="8"/>
        <v>18.925693933324965</v>
      </c>
      <c r="F173" s="6">
        <f t="shared" si="9"/>
        <v>295.9736431490523</v>
      </c>
      <c r="G173" s="6">
        <f t="shared" si="10"/>
        <v>22.973643149052293</v>
      </c>
    </row>
    <row r="174" spans="1:7" ht="12.75">
      <c r="A174" s="4">
        <v>586</v>
      </c>
      <c r="B174">
        <v>0.57</v>
      </c>
      <c r="C174">
        <v>0.49</v>
      </c>
      <c r="D174" s="6">
        <f t="shared" si="7"/>
        <v>291.92569393332496</v>
      </c>
      <c r="E174" s="6">
        <f t="shared" si="8"/>
        <v>18.925693933324965</v>
      </c>
      <c r="F174" s="6">
        <f t="shared" si="9"/>
        <v>295.9736431490523</v>
      </c>
      <c r="G174" s="6">
        <f t="shared" si="10"/>
        <v>22.973643149052293</v>
      </c>
    </row>
    <row r="175" spans="1:7" ht="12.75">
      <c r="A175" s="4">
        <v>587</v>
      </c>
      <c r="B175">
        <v>0.57</v>
      </c>
      <c r="C175">
        <v>0.49</v>
      </c>
      <c r="D175" s="6">
        <f t="shared" si="7"/>
        <v>291.92569393332496</v>
      </c>
      <c r="E175" s="6">
        <f t="shared" si="8"/>
        <v>18.925693933324965</v>
      </c>
      <c r="F175" s="6">
        <f t="shared" si="9"/>
        <v>295.9736431490523</v>
      </c>
      <c r="G175" s="6">
        <f t="shared" si="10"/>
        <v>22.973643149052293</v>
      </c>
    </row>
    <row r="176" spans="1:7" ht="12.75">
      <c r="A176" s="4">
        <v>592</v>
      </c>
      <c r="B176">
        <v>0.57</v>
      </c>
      <c r="C176">
        <v>0.49</v>
      </c>
      <c r="D176" s="6">
        <f t="shared" si="7"/>
        <v>291.92569393332496</v>
      </c>
      <c r="E176" s="6">
        <f t="shared" si="8"/>
        <v>18.925693933324965</v>
      </c>
      <c r="F176" s="6">
        <f t="shared" si="9"/>
        <v>295.9736431490523</v>
      </c>
      <c r="G176" s="6">
        <f t="shared" si="10"/>
        <v>22.973643149052293</v>
      </c>
    </row>
    <row r="177" spans="1:7" ht="12.75">
      <c r="A177" s="4">
        <v>595</v>
      </c>
      <c r="B177">
        <v>0.57</v>
      </c>
      <c r="C177">
        <v>0.49</v>
      </c>
      <c r="D177" s="6">
        <f t="shared" si="7"/>
        <v>291.92569393332496</v>
      </c>
      <c r="E177" s="6">
        <f t="shared" si="8"/>
        <v>18.925693933324965</v>
      </c>
      <c r="F177" s="6">
        <f t="shared" si="9"/>
        <v>295.9736431490523</v>
      </c>
      <c r="G177" s="6">
        <f t="shared" si="10"/>
        <v>22.973643149052293</v>
      </c>
    </row>
    <row r="178" spans="1:7" ht="12.75">
      <c r="A178" s="4">
        <v>598</v>
      </c>
      <c r="B178">
        <v>0.57</v>
      </c>
      <c r="C178">
        <v>0.49</v>
      </c>
      <c r="D178" s="6">
        <f t="shared" si="7"/>
        <v>291.92569393332496</v>
      </c>
      <c r="E178" s="6">
        <f t="shared" si="8"/>
        <v>18.925693933324965</v>
      </c>
      <c r="F178" s="6">
        <f t="shared" si="9"/>
        <v>295.9736431490523</v>
      </c>
      <c r="G178" s="6">
        <f t="shared" si="10"/>
        <v>22.973643149052293</v>
      </c>
    </row>
    <row r="179" spans="1:7" ht="12.75">
      <c r="A179" s="4">
        <v>602</v>
      </c>
      <c r="B179">
        <v>0.57</v>
      </c>
      <c r="C179">
        <v>0.49</v>
      </c>
      <c r="D179" s="6">
        <f t="shared" si="7"/>
        <v>291.92569393332496</v>
      </c>
      <c r="E179" s="6">
        <f t="shared" si="8"/>
        <v>18.925693933324965</v>
      </c>
      <c r="F179" s="6">
        <f t="shared" si="9"/>
        <v>295.9736431490523</v>
      </c>
      <c r="G179" s="6">
        <f t="shared" si="10"/>
        <v>22.973643149052293</v>
      </c>
    </row>
    <row r="180" spans="1:7" ht="12.75">
      <c r="A180" s="4">
        <v>605</v>
      </c>
      <c r="B180">
        <v>0.57</v>
      </c>
      <c r="C180">
        <v>0.49</v>
      </c>
      <c r="D180" s="6">
        <f t="shared" si="7"/>
        <v>291.92569393332496</v>
      </c>
      <c r="E180" s="6">
        <f t="shared" si="8"/>
        <v>18.925693933324965</v>
      </c>
      <c r="F180" s="6">
        <f t="shared" si="9"/>
        <v>295.9736431490523</v>
      </c>
      <c r="G180" s="6">
        <f t="shared" si="10"/>
        <v>22.973643149052293</v>
      </c>
    </row>
    <row r="181" spans="1:7" ht="12.75">
      <c r="A181" s="4">
        <v>609</v>
      </c>
      <c r="B181">
        <v>0.57</v>
      </c>
      <c r="C181">
        <v>0.49</v>
      </c>
      <c r="D181" s="6">
        <f t="shared" si="7"/>
        <v>291.92569393332496</v>
      </c>
      <c r="E181" s="6">
        <f t="shared" si="8"/>
        <v>18.925693933324965</v>
      </c>
      <c r="F181" s="6">
        <f t="shared" si="9"/>
        <v>295.9736431490523</v>
      </c>
      <c r="G181" s="6">
        <f t="shared" si="10"/>
        <v>22.973643149052293</v>
      </c>
    </row>
    <row r="182" spans="1:7" ht="12.75">
      <c r="A182" s="4">
        <v>611</v>
      </c>
      <c r="B182">
        <v>0.57</v>
      </c>
      <c r="C182">
        <v>0.49</v>
      </c>
      <c r="D182" s="6">
        <f t="shared" si="7"/>
        <v>291.92569393332496</v>
      </c>
      <c r="E182" s="6">
        <f t="shared" si="8"/>
        <v>18.925693933324965</v>
      </c>
      <c r="F182" s="6">
        <f t="shared" si="9"/>
        <v>295.9736431490523</v>
      </c>
      <c r="G182" s="6">
        <f t="shared" si="10"/>
        <v>22.973643149052293</v>
      </c>
    </row>
    <row r="183" spans="1:7" ht="12.75">
      <c r="A183" s="4">
        <v>614</v>
      </c>
      <c r="B183">
        <v>0.57</v>
      </c>
      <c r="C183">
        <v>0.49</v>
      </c>
      <c r="D183" s="6">
        <f t="shared" si="7"/>
        <v>291.92569393332496</v>
      </c>
      <c r="E183" s="6">
        <f t="shared" si="8"/>
        <v>18.925693933324965</v>
      </c>
      <c r="F183" s="6">
        <f t="shared" si="9"/>
        <v>295.9736431490523</v>
      </c>
      <c r="G183" s="6">
        <f t="shared" si="10"/>
        <v>22.973643149052293</v>
      </c>
    </row>
    <row r="184" spans="1:7" ht="12.75">
      <c r="A184" s="4">
        <v>621</v>
      </c>
      <c r="B184">
        <v>0.57</v>
      </c>
      <c r="C184">
        <v>0.49</v>
      </c>
      <c r="D184" s="6">
        <f t="shared" si="7"/>
        <v>291.92569393332496</v>
      </c>
      <c r="E184" s="6">
        <f t="shared" si="8"/>
        <v>18.925693933324965</v>
      </c>
      <c r="F184" s="6">
        <f t="shared" si="9"/>
        <v>295.9736431490523</v>
      </c>
      <c r="G184" s="6">
        <f t="shared" si="10"/>
        <v>22.973643149052293</v>
      </c>
    </row>
    <row r="185" spans="1:7" ht="12.75">
      <c r="A185" s="4">
        <v>623</v>
      </c>
      <c r="B185">
        <v>0.57</v>
      </c>
      <c r="C185">
        <v>0.49</v>
      </c>
      <c r="D185" s="6">
        <f t="shared" si="7"/>
        <v>291.92569393332496</v>
      </c>
      <c r="E185" s="6">
        <f t="shared" si="8"/>
        <v>18.925693933324965</v>
      </c>
      <c r="F185" s="6">
        <f t="shared" si="9"/>
        <v>295.9736431490523</v>
      </c>
      <c r="G185" s="6">
        <f t="shared" si="10"/>
        <v>22.973643149052293</v>
      </c>
    </row>
    <row r="186" spans="1:7" ht="12.75">
      <c r="A186" s="4">
        <v>625</v>
      </c>
      <c r="B186">
        <v>0.57</v>
      </c>
      <c r="C186">
        <v>0.49</v>
      </c>
      <c r="D186" s="6">
        <f t="shared" si="7"/>
        <v>291.92569393332496</v>
      </c>
      <c r="E186" s="6">
        <f t="shared" si="8"/>
        <v>18.925693933324965</v>
      </c>
      <c r="F186" s="6">
        <f t="shared" si="9"/>
        <v>295.9736431490523</v>
      </c>
      <c r="G186" s="6">
        <f t="shared" si="10"/>
        <v>22.973643149052293</v>
      </c>
    </row>
    <row r="187" spans="1:7" ht="12.75">
      <c r="A187" s="4">
        <v>627</v>
      </c>
      <c r="B187">
        <v>0.57</v>
      </c>
      <c r="C187">
        <v>0.49</v>
      </c>
      <c r="D187" s="6">
        <f t="shared" si="7"/>
        <v>291.92569393332496</v>
      </c>
      <c r="E187" s="6">
        <f t="shared" si="8"/>
        <v>18.925693933324965</v>
      </c>
      <c r="F187" s="6">
        <f t="shared" si="9"/>
        <v>295.9736431490523</v>
      </c>
      <c r="G187" s="6">
        <f t="shared" si="10"/>
        <v>22.973643149052293</v>
      </c>
    </row>
    <row r="188" spans="1:7" ht="12.75">
      <c r="A188" s="4">
        <v>630</v>
      </c>
      <c r="B188">
        <v>0.57</v>
      </c>
      <c r="C188">
        <v>0.49</v>
      </c>
      <c r="D188" s="6">
        <f t="shared" si="7"/>
        <v>291.92569393332496</v>
      </c>
      <c r="E188" s="6">
        <f t="shared" si="8"/>
        <v>18.925693933324965</v>
      </c>
      <c r="F188" s="6">
        <f t="shared" si="9"/>
        <v>295.9736431490523</v>
      </c>
      <c r="G188" s="6">
        <f t="shared" si="10"/>
        <v>22.973643149052293</v>
      </c>
    </row>
    <row r="189" spans="1:7" ht="12.75">
      <c r="A189" s="4">
        <v>632</v>
      </c>
      <c r="B189">
        <v>0.57</v>
      </c>
      <c r="C189">
        <v>0.49</v>
      </c>
      <c r="D189" s="6">
        <f t="shared" si="7"/>
        <v>291.92569393332496</v>
      </c>
      <c r="E189" s="6">
        <f t="shared" si="8"/>
        <v>18.925693933324965</v>
      </c>
      <c r="F189" s="6">
        <f t="shared" si="9"/>
        <v>295.9736431490523</v>
      </c>
      <c r="G189" s="6">
        <f t="shared" si="10"/>
        <v>22.973643149052293</v>
      </c>
    </row>
    <row r="190" spans="1:7" ht="12.75">
      <c r="A190" s="4">
        <v>635</v>
      </c>
      <c r="B190">
        <v>0.57</v>
      </c>
      <c r="C190">
        <v>0.49</v>
      </c>
      <c r="D190" s="6">
        <f t="shared" si="7"/>
        <v>291.92569393332496</v>
      </c>
      <c r="E190" s="6">
        <f t="shared" si="8"/>
        <v>18.925693933324965</v>
      </c>
      <c r="F190" s="6">
        <f t="shared" si="9"/>
        <v>295.9736431490523</v>
      </c>
      <c r="G190" s="6">
        <f t="shared" si="10"/>
        <v>22.973643149052293</v>
      </c>
    </row>
    <row r="191" spans="1:7" ht="12.75">
      <c r="A191" s="4">
        <v>637</v>
      </c>
      <c r="B191">
        <v>0.57</v>
      </c>
      <c r="C191">
        <v>0.49</v>
      </c>
      <c r="D191" s="6">
        <f t="shared" si="7"/>
        <v>291.92569393332496</v>
      </c>
      <c r="E191" s="6">
        <f t="shared" si="8"/>
        <v>18.925693933324965</v>
      </c>
      <c r="F191" s="6">
        <f t="shared" si="9"/>
        <v>295.9736431490523</v>
      </c>
      <c r="G191" s="6">
        <f t="shared" si="10"/>
        <v>22.973643149052293</v>
      </c>
    </row>
    <row r="192" spans="1:7" ht="12.75">
      <c r="A192" s="4">
        <v>642</v>
      </c>
      <c r="B192">
        <v>0.57</v>
      </c>
      <c r="C192">
        <v>0.49</v>
      </c>
      <c r="D192" s="6">
        <f t="shared" si="7"/>
        <v>291.92569393332496</v>
      </c>
      <c r="E192" s="6">
        <f t="shared" si="8"/>
        <v>18.925693933324965</v>
      </c>
      <c r="F192" s="6">
        <f t="shared" si="9"/>
        <v>295.9736431490523</v>
      </c>
      <c r="G192" s="6">
        <f t="shared" si="10"/>
        <v>22.973643149052293</v>
      </c>
    </row>
    <row r="193" spans="1:7" ht="12.75">
      <c r="A193" s="4">
        <v>646</v>
      </c>
      <c r="B193">
        <v>0.57</v>
      </c>
      <c r="C193">
        <v>0.49</v>
      </c>
      <c r="D193" s="6">
        <f t="shared" si="7"/>
        <v>291.92569393332496</v>
      </c>
      <c r="E193" s="6">
        <f t="shared" si="8"/>
        <v>18.925693933324965</v>
      </c>
      <c r="F193" s="6">
        <f t="shared" si="9"/>
        <v>295.9736431490523</v>
      </c>
      <c r="G193" s="6">
        <f t="shared" si="10"/>
        <v>22.973643149052293</v>
      </c>
    </row>
    <row r="194" spans="1:7" ht="12.75">
      <c r="A194" s="4">
        <v>650</v>
      </c>
      <c r="B194">
        <v>0.57</v>
      </c>
      <c r="C194">
        <v>0.49</v>
      </c>
      <c r="D194" s="6">
        <f t="shared" si="7"/>
        <v>291.92569393332496</v>
      </c>
      <c r="E194" s="6">
        <f t="shared" si="8"/>
        <v>18.925693933324965</v>
      </c>
      <c r="F194" s="6">
        <f t="shared" si="9"/>
        <v>295.9736431490523</v>
      </c>
      <c r="G194" s="6">
        <f t="shared" si="10"/>
        <v>22.973643149052293</v>
      </c>
    </row>
    <row r="195" spans="1:7" ht="12.75">
      <c r="A195" s="4">
        <v>654</v>
      </c>
      <c r="B195">
        <v>0.57</v>
      </c>
      <c r="C195">
        <v>0.49</v>
      </c>
      <c r="D195" s="6">
        <f aca="true" t="shared" si="11" ref="D195:D258">1/((1/$I$4)*LN(($I$2/$I$3)/($I$5/B195-1))+1/298)</f>
        <v>291.92569393332496</v>
      </c>
      <c r="E195" s="6">
        <f aca="true" t="shared" si="12" ref="E195:E258">D195-273</f>
        <v>18.925693933324965</v>
      </c>
      <c r="F195" s="6">
        <f t="shared" si="9"/>
        <v>295.9736431490523</v>
      </c>
      <c r="G195" s="6">
        <f t="shared" si="10"/>
        <v>22.973643149052293</v>
      </c>
    </row>
    <row r="196" spans="1:7" ht="12.75">
      <c r="A196" s="4">
        <v>658</v>
      </c>
      <c r="B196">
        <v>0.57</v>
      </c>
      <c r="C196">
        <v>0.49</v>
      </c>
      <c r="D196" s="6">
        <f t="shared" si="11"/>
        <v>291.92569393332496</v>
      </c>
      <c r="E196" s="6">
        <f t="shared" si="12"/>
        <v>18.925693933324965</v>
      </c>
      <c r="F196" s="6">
        <f aca="true" t="shared" si="13" ref="F196:F259">1/((1/$I$4)*LN(($I$2/$I$3)/($I$5/C196-1))+1/298)</f>
        <v>295.9736431490523</v>
      </c>
      <c r="G196" s="6">
        <f aca="true" t="shared" si="14" ref="G196:G259">F196-273</f>
        <v>22.973643149052293</v>
      </c>
    </row>
    <row r="197" spans="1:7" ht="12.75">
      <c r="A197" s="4">
        <v>661</v>
      </c>
      <c r="B197">
        <v>0.57</v>
      </c>
      <c r="C197">
        <v>0.49</v>
      </c>
      <c r="D197" s="6">
        <f t="shared" si="11"/>
        <v>291.92569393332496</v>
      </c>
      <c r="E197" s="6">
        <f t="shared" si="12"/>
        <v>18.925693933324965</v>
      </c>
      <c r="F197" s="6">
        <f t="shared" si="13"/>
        <v>295.9736431490523</v>
      </c>
      <c r="G197" s="6">
        <f t="shared" si="14"/>
        <v>22.973643149052293</v>
      </c>
    </row>
    <row r="198" spans="1:7" ht="12.75">
      <c r="A198" s="4">
        <v>665</v>
      </c>
      <c r="B198">
        <v>0.57</v>
      </c>
      <c r="C198">
        <v>0.49</v>
      </c>
      <c r="D198" s="6">
        <f t="shared" si="11"/>
        <v>291.92569393332496</v>
      </c>
      <c r="E198" s="6">
        <f t="shared" si="12"/>
        <v>18.925693933324965</v>
      </c>
      <c r="F198" s="6">
        <f t="shared" si="13"/>
        <v>295.9736431490523</v>
      </c>
      <c r="G198" s="6">
        <f t="shared" si="14"/>
        <v>22.973643149052293</v>
      </c>
    </row>
    <row r="199" spans="1:7" ht="12.75">
      <c r="A199" s="4">
        <v>668</v>
      </c>
      <c r="B199">
        <v>0.57</v>
      </c>
      <c r="C199">
        <v>0.49</v>
      </c>
      <c r="D199" s="6">
        <f t="shared" si="11"/>
        <v>291.92569393332496</v>
      </c>
      <c r="E199" s="6">
        <f t="shared" si="12"/>
        <v>18.925693933324965</v>
      </c>
      <c r="F199" s="6">
        <f t="shared" si="13"/>
        <v>295.9736431490523</v>
      </c>
      <c r="G199" s="6">
        <f t="shared" si="14"/>
        <v>22.973643149052293</v>
      </c>
    </row>
    <row r="200" spans="1:7" ht="12.75">
      <c r="A200" s="4">
        <v>671</v>
      </c>
      <c r="B200">
        <v>0.57</v>
      </c>
      <c r="C200">
        <v>0.49</v>
      </c>
      <c r="D200" s="6">
        <f t="shared" si="11"/>
        <v>291.92569393332496</v>
      </c>
      <c r="E200" s="6">
        <f t="shared" si="12"/>
        <v>18.925693933324965</v>
      </c>
      <c r="F200" s="6">
        <f t="shared" si="13"/>
        <v>295.9736431490523</v>
      </c>
      <c r="G200" s="6">
        <f t="shared" si="14"/>
        <v>22.973643149052293</v>
      </c>
    </row>
    <row r="201" spans="1:7" ht="12.75">
      <c r="A201" s="4">
        <v>674</v>
      </c>
      <c r="B201">
        <v>0.57</v>
      </c>
      <c r="C201">
        <v>0.49</v>
      </c>
      <c r="D201" s="6">
        <f t="shared" si="11"/>
        <v>291.92569393332496</v>
      </c>
      <c r="E201" s="6">
        <f t="shared" si="12"/>
        <v>18.925693933324965</v>
      </c>
      <c r="F201" s="6">
        <f t="shared" si="13"/>
        <v>295.9736431490523</v>
      </c>
      <c r="G201" s="6">
        <f t="shared" si="14"/>
        <v>22.973643149052293</v>
      </c>
    </row>
    <row r="202" spans="1:7" ht="12.75">
      <c r="A202" s="4">
        <v>676</v>
      </c>
      <c r="B202">
        <v>0.57</v>
      </c>
      <c r="C202">
        <v>0.49</v>
      </c>
      <c r="D202" s="6">
        <f t="shared" si="11"/>
        <v>291.92569393332496</v>
      </c>
      <c r="E202" s="6">
        <f t="shared" si="12"/>
        <v>18.925693933324965</v>
      </c>
      <c r="F202" s="6">
        <f t="shared" si="13"/>
        <v>295.9736431490523</v>
      </c>
      <c r="G202" s="6">
        <f t="shared" si="14"/>
        <v>22.973643149052293</v>
      </c>
    </row>
    <row r="203" spans="1:7" ht="12.75">
      <c r="A203" s="4">
        <v>677</v>
      </c>
      <c r="B203">
        <v>0.57</v>
      </c>
      <c r="C203">
        <v>0.49</v>
      </c>
      <c r="D203" s="6">
        <f t="shared" si="11"/>
        <v>291.92569393332496</v>
      </c>
      <c r="E203" s="6">
        <f t="shared" si="12"/>
        <v>18.925693933324965</v>
      </c>
      <c r="F203" s="6">
        <f t="shared" si="13"/>
        <v>295.9736431490523</v>
      </c>
      <c r="G203" s="6">
        <f t="shared" si="14"/>
        <v>22.973643149052293</v>
      </c>
    </row>
    <row r="204" spans="1:7" ht="12.75">
      <c r="A204" s="4">
        <v>679</v>
      </c>
      <c r="B204">
        <v>0.57</v>
      </c>
      <c r="C204">
        <v>0.49</v>
      </c>
      <c r="D204" s="6">
        <f t="shared" si="11"/>
        <v>291.92569393332496</v>
      </c>
      <c r="E204" s="6">
        <f t="shared" si="12"/>
        <v>18.925693933324965</v>
      </c>
      <c r="F204" s="6">
        <f t="shared" si="13"/>
        <v>295.9736431490523</v>
      </c>
      <c r="G204" s="6">
        <f t="shared" si="14"/>
        <v>22.973643149052293</v>
      </c>
    </row>
    <row r="205" spans="1:7" ht="12.75">
      <c r="A205" s="4">
        <v>681</v>
      </c>
      <c r="B205">
        <v>0.57</v>
      </c>
      <c r="C205">
        <v>0.49</v>
      </c>
      <c r="D205" s="6">
        <f t="shared" si="11"/>
        <v>291.92569393332496</v>
      </c>
      <c r="E205" s="6">
        <f t="shared" si="12"/>
        <v>18.925693933324965</v>
      </c>
      <c r="F205" s="6">
        <f t="shared" si="13"/>
        <v>295.9736431490523</v>
      </c>
      <c r="G205" s="6">
        <f t="shared" si="14"/>
        <v>22.973643149052293</v>
      </c>
    </row>
    <row r="206" spans="1:7" ht="12.75">
      <c r="A206" s="4">
        <v>683</v>
      </c>
      <c r="B206">
        <v>0.57</v>
      </c>
      <c r="C206">
        <v>0.49</v>
      </c>
      <c r="D206" s="6">
        <f t="shared" si="11"/>
        <v>291.92569393332496</v>
      </c>
      <c r="E206" s="6">
        <f t="shared" si="12"/>
        <v>18.925693933324965</v>
      </c>
      <c r="F206" s="6">
        <f t="shared" si="13"/>
        <v>295.9736431490523</v>
      </c>
      <c r="G206" s="6">
        <f t="shared" si="14"/>
        <v>22.973643149052293</v>
      </c>
    </row>
    <row r="207" spans="1:7" ht="12.75">
      <c r="A207" s="4">
        <v>686</v>
      </c>
      <c r="B207">
        <v>0.57</v>
      </c>
      <c r="C207">
        <v>0.49</v>
      </c>
      <c r="D207" s="6">
        <f t="shared" si="11"/>
        <v>291.92569393332496</v>
      </c>
      <c r="E207" s="6">
        <f t="shared" si="12"/>
        <v>18.925693933324965</v>
      </c>
      <c r="F207" s="6">
        <f t="shared" si="13"/>
        <v>295.9736431490523</v>
      </c>
      <c r="G207" s="6">
        <f t="shared" si="14"/>
        <v>22.973643149052293</v>
      </c>
    </row>
    <row r="208" spans="1:7" ht="12.75">
      <c r="A208" s="4">
        <v>688</v>
      </c>
      <c r="B208">
        <v>0.57</v>
      </c>
      <c r="C208">
        <v>0.49</v>
      </c>
      <c r="D208" s="6">
        <f t="shared" si="11"/>
        <v>291.92569393332496</v>
      </c>
      <c r="E208" s="6">
        <f t="shared" si="12"/>
        <v>18.925693933324965</v>
      </c>
      <c r="F208" s="6">
        <f t="shared" si="13"/>
        <v>295.9736431490523</v>
      </c>
      <c r="G208" s="6">
        <f t="shared" si="14"/>
        <v>22.973643149052293</v>
      </c>
    </row>
    <row r="209" spans="1:7" ht="12.75">
      <c r="A209" s="4">
        <v>691</v>
      </c>
      <c r="B209">
        <v>0.57</v>
      </c>
      <c r="C209">
        <v>0.49</v>
      </c>
      <c r="D209" s="6">
        <f t="shared" si="11"/>
        <v>291.92569393332496</v>
      </c>
      <c r="E209" s="6">
        <f t="shared" si="12"/>
        <v>18.925693933324965</v>
      </c>
      <c r="F209" s="6">
        <f t="shared" si="13"/>
        <v>295.9736431490523</v>
      </c>
      <c r="G209" s="6">
        <f t="shared" si="14"/>
        <v>22.973643149052293</v>
      </c>
    </row>
    <row r="210" spans="1:7" ht="12.75">
      <c r="A210" s="4">
        <v>695</v>
      </c>
      <c r="B210">
        <v>0.57</v>
      </c>
      <c r="C210">
        <v>0.49</v>
      </c>
      <c r="D210" s="6">
        <f t="shared" si="11"/>
        <v>291.92569393332496</v>
      </c>
      <c r="E210" s="6">
        <f t="shared" si="12"/>
        <v>18.925693933324965</v>
      </c>
      <c r="F210" s="6">
        <f t="shared" si="13"/>
        <v>295.9736431490523</v>
      </c>
      <c r="G210" s="6">
        <f t="shared" si="14"/>
        <v>22.973643149052293</v>
      </c>
    </row>
    <row r="211" spans="1:7" ht="12.75">
      <c r="A211" s="4">
        <v>699</v>
      </c>
      <c r="B211">
        <v>0.57</v>
      </c>
      <c r="C211">
        <v>0.49</v>
      </c>
      <c r="D211" s="6">
        <f t="shared" si="11"/>
        <v>291.92569393332496</v>
      </c>
      <c r="E211" s="6">
        <f t="shared" si="12"/>
        <v>18.925693933324965</v>
      </c>
      <c r="F211" s="6">
        <f t="shared" si="13"/>
        <v>295.9736431490523</v>
      </c>
      <c r="G211" s="6">
        <f t="shared" si="14"/>
        <v>22.973643149052293</v>
      </c>
    </row>
    <row r="212" spans="1:7" ht="12.75">
      <c r="A212" s="4">
        <v>701</v>
      </c>
      <c r="B212">
        <v>0.57</v>
      </c>
      <c r="C212">
        <v>0.49</v>
      </c>
      <c r="D212" s="6">
        <f t="shared" si="11"/>
        <v>291.92569393332496</v>
      </c>
      <c r="E212" s="6">
        <f t="shared" si="12"/>
        <v>18.925693933324965</v>
      </c>
      <c r="F212" s="6">
        <f t="shared" si="13"/>
        <v>295.9736431490523</v>
      </c>
      <c r="G212" s="6">
        <f t="shared" si="14"/>
        <v>22.973643149052293</v>
      </c>
    </row>
    <row r="213" spans="1:7" ht="12.75">
      <c r="A213" s="4">
        <v>704</v>
      </c>
      <c r="B213">
        <v>0.57</v>
      </c>
      <c r="C213">
        <v>0.49</v>
      </c>
      <c r="D213" s="6">
        <f t="shared" si="11"/>
        <v>291.92569393332496</v>
      </c>
      <c r="E213" s="6">
        <f t="shared" si="12"/>
        <v>18.925693933324965</v>
      </c>
      <c r="F213" s="6">
        <f t="shared" si="13"/>
        <v>295.9736431490523</v>
      </c>
      <c r="G213" s="6">
        <f t="shared" si="14"/>
        <v>22.973643149052293</v>
      </c>
    </row>
    <row r="214" spans="1:7" ht="12.75">
      <c r="A214" s="4">
        <v>706</v>
      </c>
      <c r="B214">
        <v>0.57</v>
      </c>
      <c r="C214">
        <v>0.49</v>
      </c>
      <c r="D214" s="6">
        <f t="shared" si="11"/>
        <v>291.92569393332496</v>
      </c>
      <c r="E214" s="6">
        <f t="shared" si="12"/>
        <v>18.925693933324965</v>
      </c>
      <c r="F214" s="6">
        <f t="shared" si="13"/>
        <v>295.9736431490523</v>
      </c>
      <c r="G214" s="6">
        <f t="shared" si="14"/>
        <v>22.973643149052293</v>
      </c>
    </row>
    <row r="215" spans="1:7" ht="12.75">
      <c r="A215" s="4">
        <v>709</v>
      </c>
      <c r="B215">
        <v>0.57</v>
      </c>
      <c r="C215">
        <v>0.49</v>
      </c>
      <c r="D215" s="6">
        <f t="shared" si="11"/>
        <v>291.92569393332496</v>
      </c>
      <c r="E215" s="6">
        <f t="shared" si="12"/>
        <v>18.925693933324965</v>
      </c>
      <c r="F215" s="6">
        <f t="shared" si="13"/>
        <v>295.9736431490523</v>
      </c>
      <c r="G215" s="6">
        <f t="shared" si="14"/>
        <v>22.973643149052293</v>
      </c>
    </row>
    <row r="216" spans="1:7" ht="12.75">
      <c r="A216" s="4">
        <v>711</v>
      </c>
      <c r="B216">
        <v>0.57</v>
      </c>
      <c r="C216">
        <v>0.49</v>
      </c>
      <c r="D216" s="6">
        <f t="shared" si="11"/>
        <v>291.92569393332496</v>
      </c>
      <c r="E216" s="6">
        <f t="shared" si="12"/>
        <v>18.925693933324965</v>
      </c>
      <c r="F216" s="6">
        <f t="shared" si="13"/>
        <v>295.9736431490523</v>
      </c>
      <c r="G216" s="6">
        <f t="shared" si="14"/>
        <v>22.973643149052293</v>
      </c>
    </row>
    <row r="217" spans="1:7" ht="12.75">
      <c r="A217" s="4">
        <v>715</v>
      </c>
      <c r="B217">
        <v>0.57</v>
      </c>
      <c r="C217">
        <v>0.49</v>
      </c>
      <c r="D217" s="6">
        <f t="shared" si="11"/>
        <v>291.92569393332496</v>
      </c>
      <c r="E217" s="6">
        <f t="shared" si="12"/>
        <v>18.925693933324965</v>
      </c>
      <c r="F217" s="6">
        <f t="shared" si="13"/>
        <v>295.9736431490523</v>
      </c>
      <c r="G217" s="6">
        <f t="shared" si="14"/>
        <v>22.973643149052293</v>
      </c>
    </row>
    <row r="218" spans="1:7" ht="12.75">
      <c r="A218" s="4">
        <v>718</v>
      </c>
      <c r="B218">
        <v>0.57</v>
      </c>
      <c r="C218">
        <v>0.49</v>
      </c>
      <c r="D218" s="6">
        <f t="shared" si="11"/>
        <v>291.92569393332496</v>
      </c>
      <c r="E218" s="6">
        <f t="shared" si="12"/>
        <v>18.925693933324965</v>
      </c>
      <c r="F218" s="6">
        <f t="shared" si="13"/>
        <v>295.9736431490523</v>
      </c>
      <c r="G218" s="6">
        <f t="shared" si="14"/>
        <v>22.973643149052293</v>
      </c>
    </row>
    <row r="219" spans="1:7" ht="12.75">
      <c r="A219" s="4">
        <v>720</v>
      </c>
      <c r="B219">
        <v>0.57</v>
      </c>
      <c r="C219">
        <v>0.49</v>
      </c>
      <c r="D219" s="6">
        <f t="shared" si="11"/>
        <v>291.92569393332496</v>
      </c>
      <c r="E219" s="6">
        <f t="shared" si="12"/>
        <v>18.925693933324965</v>
      </c>
      <c r="F219" s="6">
        <f t="shared" si="13"/>
        <v>295.9736431490523</v>
      </c>
      <c r="G219" s="6">
        <f t="shared" si="14"/>
        <v>22.973643149052293</v>
      </c>
    </row>
    <row r="220" spans="1:7" ht="12.75">
      <c r="A220" s="4">
        <v>725</v>
      </c>
      <c r="B220">
        <v>0.57</v>
      </c>
      <c r="C220">
        <v>0.49</v>
      </c>
      <c r="D220" s="6">
        <f t="shared" si="11"/>
        <v>291.92569393332496</v>
      </c>
      <c r="E220" s="6">
        <f t="shared" si="12"/>
        <v>18.925693933324965</v>
      </c>
      <c r="F220" s="6">
        <f t="shared" si="13"/>
        <v>295.9736431490523</v>
      </c>
      <c r="G220" s="6">
        <f t="shared" si="14"/>
        <v>22.973643149052293</v>
      </c>
    </row>
    <row r="221" spans="1:7" ht="12.75">
      <c r="A221" s="4">
        <v>732</v>
      </c>
      <c r="B221">
        <v>0.57</v>
      </c>
      <c r="C221">
        <v>0.49</v>
      </c>
      <c r="D221" s="6">
        <f t="shared" si="11"/>
        <v>291.92569393332496</v>
      </c>
      <c r="E221" s="6">
        <f t="shared" si="12"/>
        <v>18.925693933324965</v>
      </c>
      <c r="F221" s="6">
        <f t="shared" si="13"/>
        <v>295.9736431490523</v>
      </c>
      <c r="G221" s="6">
        <f t="shared" si="14"/>
        <v>22.973643149052293</v>
      </c>
    </row>
    <row r="222" spans="1:7" ht="12.75">
      <c r="A222" s="4">
        <v>734</v>
      </c>
      <c r="B222">
        <v>0.57</v>
      </c>
      <c r="C222">
        <v>0.49</v>
      </c>
      <c r="D222" s="6">
        <f t="shared" si="11"/>
        <v>291.92569393332496</v>
      </c>
      <c r="E222" s="6">
        <f t="shared" si="12"/>
        <v>18.925693933324965</v>
      </c>
      <c r="F222" s="6">
        <f t="shared" si="13"/>
        <v>295.9736431490523</v>
      </c>
      <c r="G222" s="6">
        <f t="shared" si="14"/>
        <v>22.973643149052293</v>
      </c>
    </row>
    <row r="223" spans="1:7" ht="12.75">
      <c r="A223" s="4">
        <v>737</v>
      </c>
      <c r="B223">
        <v>0.57</v>
      </c>
      <c r="C223">
        <v>0.49</v>
      </c>
      <c r="D223" s="6">
        <f t="shared" si="11"/>
        <v>291.92569393332496</v>
      </c>
      <c r="E223" s="6">
        <f t="shared" si="12"/>
        <v>18.925693933324965</v>
      </c>
      <c r="F223" s="6">
        <f t="shared" si="13"/>
        <v>295.9736431490523</v>
      </c>
      <c r="G223" s="6">
        <f t="shared" si="14"/>
        <v>22.973643149052293</v>
      </c>
    </row>
    <row r="224" spans="1:7" ht="12.75">
      <c r="A224" s="4">
        <v>741</v>
      </c>
      <c r="B224">
        <v>0.57</v>
      </c>
      <c r="C224">
        <v>0.49</v>
      </c>
      <c r="D224" s="6">
        <f t="shared" si="11"/>
        <v>291.92569393332496</v>
      </c>
      <c r="E224" s="6">
        <f t="shared" si="12"/>
        <v>18.925693933324965</v>
      </c>
      <c r="F224" s="6">
        <f t="shared" si="13"/>
        <v>295.9736431490523</v>
      </c>
      <c r="G224" s="6">
        <f t="shared" si="14"/>
        <v>22.973643149052293</v>
      </c>
    </row>
    <row r="225" spans="1:7" ht="12.75">
      <c r="A225" s="4">
        <v>743</v>
      </c>
      <c r="B225">
        <v>0.57</v>
      </c>
      <c r="C225">
        <v>0.49</v>
      </c>
      <c r="D225" s="6">
        <f t="shared" si="11"/>
        <v>291.92569393332496</v>
      </c>
      <c r="E225" s="6">
        <f t="shared" si="12"/>
        <v>18.925693933324965</v>
      </c>
      <c r="F225" s="6">
        <f t="shared" si="13"/>
        <v>295.9736431490523</v>
      </c>
      <c r="G225" s="6">
        <f t="shared" si="14"/>
        <v>22.973643149052293</v>
      </c>
    </row>
    <row r="226" spans="1:7" ht="12.75">
      <c r="A226" s="4">
        <v>748</v>
      </c>
      <c r="B226">
        <v>0.57</v>
      </c>
      <c r="C226">
        <v>0.49</v>
      </c>
      <c r="D226" s="6">
        <f t="shared" si="11"/>
        <v>291.92569393332496</v>
      </c>
      <c r="E226" s="6">
        <f t="shared" si="12"/>
        <v>18.925693933324965</v>
      </c>
      <c r="F226" s="6">
        <f t="shared" si="13"/>
        <v>295.9736431490523</v>
      </c>
      <c r="G226" s="6">
        <f t="shared" si="14"/>
        <v>22.973643149052293</v>
      </c>
    </row>
    <row r="227" spans="1:7" ht="12.75">
      <c r="A227" s="4">
        <v>751</v>
      </c>
      <c r="B227">
        <v>0.57</v>
      </c>
      <c r="C227">
        <v>0.49</v>
      </c>
      <c r="D227" s="6">
        <f t="shared" si="11"/>
        <v>291.92569393332496</v>
      </c>
      <c r="E227" s="6">
        <f t="shared" si="12"/>
        <v>18.925693933324965</v>
      </c>
      <c r="F227" s="6">
        <f t="shared" si="13"/>
        <v>295.9736431490523</v>
      </c>
      <c r="G227" s="6">
        <f t="shared" si="14"/>
        <v>22.973643149052293</v>
      </c>
    </row>
    <row r="228" spans="1:7" ht="12.75">
      <c r="A228" s="4">
        <v>753</v>
      </c>
      <c r="B228">
        <v>0.57</v>
      </c>
      <c r="C228">
        <v>0.49</v>
      </c>
      <c r="D228" s="6">
        <f t="shared" si="11"/>
        <v>291.92569393332496</v>
      </c>
      <c r="E228" s="6">
        <f t="shared" si="12"/>
        <v>18.925693933324965</v>
      </c>
      <c r="F228" s="6">
        <f t="shared" si="13"/>
        <v>295.9736431490523</v>
      </c>
      <c r="G228" s="6">
        <f t="shared" si="14"/>
        <v>22.973643149052293</v>
      </c>
    </row>
    <row r="229" spans="1:7" ht="12.75">
      <c r="A229" s="4">
        <v>755</v>
      </c>
      <c r="B229">
        <v>0.57</v>
      </c>
      <c r="C229">
        <v>0.49</v>
      </c>
      <c r="D229" s="6">
        <f t="shared" si="11"/>
        <v>291.92569393332496</v>
      </c>
      <c r="E229" s="6">
        <f t="shared" si="12"/>
        <v>18.925693933324965</v>
      </c>
      <c r="F229" s="6">
        <f t="shared" si="13"/>
        <v>295.9736431490523</v>
      </c>
      <c r="G229" s="6">
        <f t="shared" si="14"/>
        <v>22.973643149052293</v>
      </c>
    </row>
    <row r="230" spans="1:7" ht="12.75">
      <c r="A230" s="4">
        <v>758</v>
      </c>
      <c r="B230">
        <v>0.57</v>
      </c>
      <c r="C230">
        <v>0.49</v>
      </c>
      <c r="D230" s="6">
        <f t="shared" si="11"/>
        <v>291.92569393332496</v>
      </c>
      <c r="E230" s="6">
        <f t="shared" si="12"/>
        <v>18.925693933324965</v>
      </c>
      <c r="F230" s="6">
        <f t="shared" si="13"/>
        <v>295.9736431490523</v>
      </c>
      <c r="G230" s="6">
        <f t="shared" si="14"/>
        <v>22.973643149052293</v>
      </c>
    </row>
    <row r="231" spans="1:7" ht="12.75">
      <c r="A231" s="4">
        <v>762</v>
      </c>
      <c r="B231">
        <v>0.57</v>
      </c>
      <c r="C231">
        <v>0.49</v>
      </c>
      <c r="D231" s="6">
        <f t="shared" si="11"/>
        <v>291.92569393332496</v>
      </c>
      <c r="E231" s="6">
        <f t="shared" si="12"/>
        <v>18.925693933324965</v>
      </c>
      <c r="F231" s="6">
        <f t="shared" si="13"/>
        <v>295.9736431490523</v>
      </c>
      <c r="G231" s="6">
        <f t="shared" si="14"/>
        <v>22.973643149052293</v>
      </c>
    </row>
    <row r="232" spans="1:7" ht="12.75">
      <c r="A232" s="4">
        <v>764</v>
      </c>
      <c r="B232">
        <v>0.57</v>
      </c>
      <c r="C232">
        <v>0.49</v>
      </c>
      <c r="D232" s="6">
        <f t="shared" si="11"/>
        <v>291.92569393332496</v>
      </c>
      <c r="E232" s="6">
        <f t="shared" si="12"/>
        <v>18.925693933324965</v>
      </c>
      <c r="F232" s="6">
        <f t="shared" si="13"/>
        <v>295.9736431490523</v>
      </c>
      <c r="G232" s="6">
        <f t="shared" si="14"/>
        <v>22.973643149052293</v>
      </c>
    </row>
    <row r="233" spans="1:7" ht="12.75">
      <c r="A233" s="4">
        <v>769</v>
      </c>
      <c r="B233">
        <v>0.57</v>
      </c>
      <c r="C233">
        <v>0.49</v>
      </c>
      <c r="D233" s="6">
        <f t="shared" si="11"/>
        <v>291.92569393332496</v>
      </c>
      <c r="E233" s="6">
        <f t="shared" si="12"/>
        <v>18.925693933324965</v>
      </c>
      <c r="F233" s="6">
        <f t="shared" si="13"/>
        <v>295.9736431490523</v>
      </c>
      <c r="G233" s="6">
        <f t="shared" si="14"/>
        <v>22.973643149052293</v>
      </c>
    </row>
    <row r="234" spans="1:7" ht="12.75">
      <c r="A234" s="4">
        <v>773</v>
      </c>
      <c r="B234">
        <v>0.57</v>
      </c>
      <c r="C234">
        <v>0.49</v>
      </c>
      <c r="D234" s="6">
        <f t="shared" si="11"/>
        <v>291.92569393332496</v>
      </c>
      <c r="E234" s="6">
        <f t="shared" si="12"/>
        <v>18.925693933324965</v>
      </c>
      <c r="F234" s="6">
        <f t="shared" si="13"/>
        <v>295.9736431490523</v>
      </c>
      <c r="G234" s="6">
        <f t="shared" si="14"/>
        <v>22.973643149052293</v>
      </c>
    </row>
    <row r="235" spans="1:7" ht="12.75">
      <c r="A235" s="4">
        <v>775</v>
      </c>
      <c r="B235">
        <v>0.57</v>
      </c>
      <c r="C235">
        <v>0.49</v>
      </c>
      <c r="D235" s="6">
        <f t="shared" si="11"/>
        <v>291.92569393332496</v>
      </c>
      <c r="E235" s="6">
        <f t="shared" si="12"/>
        <v>18.925693933324965</v>
      </c>
      <c r="F235" s="6">
        <f t="shared" si="13"/>
        <v>295.9736431490523</v>
      </c>
      <c r="G235" s="6">
        <f t="shared" si="14"/>
        <v>22.973643149052293</v>
      </c>
    </row>
    <row r="236" spans="1:7" ht="12.75">
      <c r="A236" s="4">
        <v>777</v>
      </c>
      <c r="B236">
        <v>0.57</v>
      </c>
      <c r="C236">
        <v>0.49</v>
      </c>
      <c r="D236" s="6">
        <f t="shared" si="11"/>
        <v>291.92569393332496</v>
      </c>
      <c r="E236" s="6">
        <f t="shared" si="12"/>
        <v>18.925693933324965</v>
      </c>
      <c r="F236" s="6">
        <f t="shared" si="13"/>
        <v>295.9736431490523</v>
      </c>
      <c r="G236" s="6">
        <f t="shared" si="14"/>
        <v>22.973643149052293</v>
      </c>
    </row>
    <row r="237" spans="1:7" ht="12.75">
      <c r="A237" s="4">
        <v>778</v>
      </c>
      <c r="B237">
        <v>0.57</v>
      </c>
      <c r="C237">
        <v>0.49</v>
      </c>
      <c r="D237" s="6">
        <f t="shared" si="11"/>
        <v>291.92569393332496</v>
      </c>
      <c r="E237" s="6">
        <f t="shared" si="12"/>
        <v>18.925693933324965</v>
      </c>
      <c r="F237" s="6">
        <f t="shared" si="13"/>
        <v>295.9736431490523</v>
      </c>
      <c r="G237" s="6">
        <f t="shared" si="14"/>
        <v>22.973643149052293</v>
      </c>
    </row>
    <row r="238" spans="1:7" ht="12.75">
      <c r="A238" s="4">
        <v>780</v>
      </c>
      <c r="B238">
        <v>0.57</v>
      </c>
      <c r="C238">
        <v>0.49</v>
      </c>
      <c r="D238" s="6">
        <f t="shared" si="11"/>
        <v>291.92569393332496</v>
      </c>
      <c r="E238" s="6">
        <f t="shared" si="12"/>
        <v>18.925693933324965</v>
      </c>
      <c r="F238" s="6">
        <f t="shared" si="13"/>
        <v>295.9736431490523</v>
      </c>
      <c r="G238" s="6">
        <f t="shared" si="14"/>
        <v>22.973643149052293</v>
      </c>
    </row>
    <row r="239" spans="1:7" ht="12.75">
      <c r="A239" s="4">
        <v>783</v>
      </c>
      <c r="B239">
        <v>0.57</v>
      </c>
      <c r="C239">
        <v>0.49</v>
      </c>
      <c r="D239" s="6">
        <f t="shared" si="11"/>
        <v>291.92569393332496</v>
      </c>
      <c r="E239" s="6">
        <f t="shared" si="12"/>
        <v>18.925693933324965</v>
      </c>
      <c r="F239" s="6">
        <f t="shared" si="13"/>
        <v>295.9736431490523</v>
      </c>
      <c r="G239" s="6">
        <f t="shared" si="14"/>
        <v>22.973643149052293</v>
      </c>
    </row>
    <row r="240" spans="1:7" ht="12.75">
      <c r="A240" s="4">
        <v>787</v>
      </c>
      <c r="B240">
        <v>0.57</v>
      </c>
      <c r="C240">
        <v>0.49</v>
      </c>
      <c r="D240" s="6">
        <f t="shared" si="11"/>
        <v>291.92569393332496</v>
      </c>
      <c r="E240" s="6">
        <f t="shared" si="12"/>
        <v>18.925693933324965</v>
      </c>
      <c r="F240" s="6">
        <f t="shared" si="13"/>
        <v>295.9736431490523</v>
      </c>
      <c r="G240" s="6">
        <f t="shared" si="14"/>
        <v>22.973643149052293</v>
      </c>
    </row>
    <row r="241" spans="1:7" ht="12.75">
      <c r="A241" s="4">
        <v>791</v>
      </c>
      <c r="B241">
        <v>0.57</v>
      </c>
      <c r="C241">
        <v>0.49</v>
      </c>
      <c r="D241" s="6">
        <f t="shared" si="11"/>
        <v>291.92569393332496</v>
      </c>
      <c r="E241" s="6">
        <f t="shared" si="12"/>
        <v>18.925693933324965</v>
      </c>
      <c r="F241" s="6">
        <f t="shared" si="13"/>
        <v>295.9736431490523</v>
      </c>
      <c r="G241" s="6">
        <f t="shared" si="14"/>
        <v>22.973643149052293</v>
      </c>
    </row>
    <row r="242" spans="1:7" ht="12.75">
      <c r="A242" s="4">
        <v>795</v>
      </c>
      <c r="B242">
        <v>0.57</v>
      </c>
      <c r="C242">
        <v>0.49</v>
      </c>
      <c r="D242" s="6">
        <f t="shared" si="11"/>
        <v>291.92569393332496</v>
      </c>
      <c r="E242" s="6">
        <f t="shared" si="12"/>
        <v>18.925693933324965</v>
      </c>
      <c r="F242" s="6">
        <f t="shared" si="13"/>
        <v>295.9736431490523</v>
      </c>
      <c r="G242" s="6">
        <f t="shared" si="14"/>
        <v>22.973643149052293</v>
      </c>
    </row>
    <row r="243" spans="1:7" ht="12.75">
      <c r="A243" s="4">
        <v>797</v>
      </c>
      <c r="B243">
        <v>0.57</v>
      </c>
      <c r="C243">
        <v>0.49</v>
      </c>
      <c r="D243" s="6">
        <f t="shared" si="11"/>
        <v>291.92569393332496</v>
      </c>
      <c r="E243" s="6">
        <f t="shared" si="12"/>
        <v>18.925693933324965</v>
      </c>
      <c r="F243" s="6">
        <f t="shared" si="13"/>
        <v>295.9736431490523</v>
      </c>
      <c r="G243" s="6">
        <f t="shared" si="14"/>
        <v>22.973643149052293</v>
      </c>
    </row>
    <row r="244" spans="1:7" ht="12.75">
      <c r="A244" s="4">
        <v>800</v>
      </c>
      <c r="B244">
        <v>0.57</v>
      </c>
      <c r="C244">
        <v>0.49</v>
      </c>
      <c r="D244" s="6">
        <f t="shared" si="11"/>
        <v>291.92569393332496</v>
      </c>
      <c r="E244" s="6">
        <f t="shared" si="12"/>
        <v>18.925693933324965</v>
      </c>
      <c r="F244" s="6">
        <f t="shared" si="13"/>
        <v>295.9736431490523</v>
      </c>
      <c r="G244" s="6">
        <f t="shared" si="14"/>
        <v>22.973643149052293</v>
      </c>
    </row>
    <row r="245" spans="1:7" ht="12.75">
      <c r="A245" s="4">
        <v>802</v>
      </c>
      <c r="B245">
        <v>0.57</v>
      </c>
      <c r="C245">
        <v>0.49</v>
      </c>
      <c r="D245" s="6">
        <f t="shared" si="11"/>
        <v>291.92569393332496</v>
      </c>
      <c r="E245" s="6">
        <f t="shared" si="12"/>
        <v>18.925693933324965</v>
      </c>
      <c r="F245" s="6">
        <f t="shared" si="13"/>
        <v>295.9736431490523</v>
      </c>
      <c r="G245" s="6">
        <f t="shared" si="14"/>
        <v>22.973643149052293</v>
      </c>
    </row>
    <row r="246" spans="1:7" ht="12.75">
      <c r="A246" s="4">
        <v>804</v>
      </c>
      <c r="B246">
        <v>0.57</v>
      </c>
      <c r="C246">
        <v>0.49</v>
      </c>
      <c r="D246" s="6">
        <f t="shared" si="11"/>
        <v>291.92569393332496</v>
      </c>
      <c r="E246" s="6">
        <f t="shared" si="12"/>
        <v>18.925693933324965</v>
      </c>
      <c r="F246" s="6">
        <f t="shared" si="13"/>
        <v>295.9736431490523</v>
      </c>
      <c r="G246" s="6">
        <f t="shared" si="14"/>
        <v>22.973643149052293</v>
      </c>
    </row>
    <row r="247" spans="1:7" ht="12.75">
      <c r="A247" s="4">
        <v>807</v>
      </c>
      <c r="B247">
        <v>0.57</v>
      </c>
      <c r="C247">
        <v>0.49</v>
      </c>
      <c r="D247" s="6">
        <f t="shared" si="11"/>
        <v>291.92569393332496</v>
      </c>
      <c r="E247" s="6">
        <f t="shared" si="12"/>
        <v>18.925693933324965</v>
      </c>
      <c r="F247" s="6">
        <f t="shared" si="13"/>
        <v>295.9736431490523</v>
      </c>
      <c r="G247" s="6">
        <f t="shared" si="14"/>
        <v>22.973643149052293</v>
      </c>
    </row>
    <row r="248" spans="1:7" ht="12.75">
      <c r="A248" s="4">
        <v>809</v>
      </c>
      <c r="B248">
        <v>0.57</v>
      </c>
      <c r="C248">
        <v>0.49</v>
      </c>
      <c r="D248" s="6">
        <f t="shared" si="11"/>
        <v>291.92569393332496</v>
      </c>
      <c r="E248" s="6">
        <f t="shared" si="12"/>
        <v>18.925693933324965</v>
      </c>
      <c r="F248" s="6">
        <f t="shared" si="13"/>
        <v>295.9736431490523</v>
      </c>
      <c r="G248" s="6">
        <f t="shared" si="14"/>
        <v>22.973643149052293</v>
      </c>
    </row>
    <row r="249" spans="1:7" ht="12.75">
      <c r="A249" s="4">
        <v>813</v>
      </c>
      <c r="B249">
        <v>0.57</v>
      </c>
      <c r="C249">
        <v>0.49</v>
      </c>
      <c r="D249" s="6">
        <f t="shared" si="11"/>
        <v>291.92569393332496</v>
      </c>
      <c r="E249" s="6">
        <f t="shared" si="12"/>
        <v>18.925693933324965</v>
      </c>
      <c r="F249" s="6">
        <f t="shared" si="13"/>
        <v>295.9736431490523</v>
      </c>
      <c r="G249" s="6">
        <f t="shared" si="14"/>
        <v>22.973643149052293</v>
      </c>
    </row>
    <row r="250" spans="1:7" ht="12.75">
      <c r="A250" s="4">
        <v>817</v>
      </c>
      <c r="B250">
        <v>0.57</v>
      </c>
      <c r="C250">
        <v>0.49</v>
      </c>
      <c r="D250" s="6">
        <f t="shared" si="11"/>
        <v>291.92569393332496</v>
      </c>
      <c r="E250" s="6">
        <f t="shared" si="12"/>
        <v>18.925693933324965</v>
      </c>
      <c r="F250" s="6">
        <f t="shared" si="13"/>
        <v>295.9736431490523</v>
      </c>
      <c r="G250" s="6">
        <f t="shared" si="14"/>
        <v>22.973643149052293</v>
      </c>
    </row>
    <row r="251" spans="1:7" ht="12.75">
      <c r="A251" s="4">
        <v>818</v>
      </c>
      <c r="B251">
        <v>0.57</v>
      </c>
      <c r="C251">
        <v>0.49</v>
      </c>
      <c r="D251" s="6">
        <f t="shared" si="11"/>
        <v>291.92569393332496</v>
      </c>
      <c r="E251" s="6">
        <f t="shared" si="12"/>
        <v>18.925693933324965</v>
      </c>
      <c r="F251" s="6">
        <f t="shared" si="13"/>
        <v>295.9736431490523</v>
      </c>
      <c r="G251" s="6">
        <f t="shared" si="14"/>
        <v>22.973643149052293</v>
      </c>
    </row>
    <row r="252" spans="1:7" ht="12.75">
      <c r="A252" s="4">
        <v>822</v>
      </c>
      <c r="B252">
        <v>0.57</v>
      </c>
      <c r="C252">
        <v>0.49</v>
      </c>
      <c r="D252" s="6">
        <f t="shared" si="11"/>
        <v>291.92569393332496</v>
      </c>
      <c r="E252" s="6">
        <f t="shared" si="12"/>
        <v>18.925693933324965</v>
      </c>
      <c r="F252" s="6">
        <f t="shared" si="13"/>
        <v>295.9736431490523</v>
      </c>
      <c r="G252" s="6">
        <f t="shared" si="14"/>
        <v>22.973643149052293</v>
      </c>
    </row>
    <row r="253" spans="1:7" ht="12.75">
      <c r="A253" s="4">
        <v>824</v>
      </c>
      <c r="B253">
        <v>0.57</v>
      </c>
      <c r="C253">
        <v>0.49</v>
      </c>
      <c r="D253" s="6">
        <f t="shared" si="11"/>
        <v>291.92569393332496</v>
      </c>
      <c r="E253" s="6">
        <f t="shared" si="12"/>
        <v>18.925693933324965</v>
      </c>
      <c r="F253" s="6">
        <f t="shared" si="13"/>
        <v>295.9736431490523</v>
      </c>
      <c r="G253" s="6">
        <f t="shared" si="14"/>
        <v>22.973643149052293</v>
      </c>
    </row>
    <row r="254" spans="1:7" ht="12.75">
      <c r="A254" s="4">
        <v>827</v>
      </c>
      <c r="B254">
        <v>0.57</v>
      </c>
      <c r="C254">
        <v>0.49</v>
      </c>
      <c r="D254" s="6">
        <f t="shared" si="11"/>
        <v>291.92569393332496</v>
      </c>
      <c r="E254" s="6">
        <f t="shared" si="12"/>
        <v>18.925693933324965</v>
      </c>
      <c r="F254" s="6">
        <f t="shared" si="13"/>
        <v>295.9736431490523</v>
      </c>
      <c r="G254" s="6">
        <f t="shared" si="14"/>
        <v>22.973643149052293</v>
      </c>
    </row>
    <row r="255" spans="1:7" ht="12.75">
      <c r="A255" s="4">
        <v>829</v>
      </c>
      <c r="B255">
        <v>0.57</v>
      </c>
      <c r="C255">
        <v>0.49</v>
      </c>
      <c r="D255" s="6">
        <f t="shared" si="11"/>
        <v>291.92569393332496</v>
      </c>
      <c r="E255" s="6">
        <f t="shared" si="12"/>
        <v>18.925693933324965</v>
      </c>
      <c r="F255" s="6">
        <f t="shared" si="13"/>
        <v>295.9736431490523</v>
      </c>
      <c r="G255" s="6">
        <f t="shared" si="14"/>
        <v>22.973643149052293</v>
      </c>
    </row>
    <row r="256" spans="1:7" ht="12.75">
      <c r="A256" s="4">
        <v>831</v>
      </c>
      <c r="B256">
        <v>0.57</v>
      </c>
      <c r="C256">
        <v>0.49</v>
      </c>
      <c r="D256" s="6">
        <f t="shared" si="11"/>
        <v>291.92569393332496</v>
      </c>
      <c r="E256" s="6">
        <f t="shared" si="12"/>
        <v>18.925693933324965</v>
      </c>
      <c r="F256" s="6">
        <f t="shared" si="13"/>
        <v>295.9736431490523</v>
      </c>
      <c r="G256" s="6">
        <f t="shared" si="14"/>
        <v>22.973643149052293</v>
      </c>
    </row>
    <row r="257" spans="1:7" ht="12.75">
      <c r="A257" s="4">
        <v>834</v>
      </c>
      <c r="B257">
        <v>0.57</v>
      </c>
      <c r="C257">
        <v>0.49</v>
      </c>
      <c r="D257" s="6">
        <f t="shared" si="11"/>
        <v>291.92569393332496</v>
      </c>
      <c r="E257" s="6">
        <f t="shared" si="12"/>
        <v>18.925693933324965</v>
      </c>
      <c r="F257" s="6">
        <f t="shared" si="13"/>
        <v>295.9736431490523</v>
      </c>
      <c r="G257" s="6">
        <f t="shared" si="14"/>
        <v>22.973643149052293</v>
      </c>
    </row>
    <row r="258" spans="1:7" ht="12.75">
      <c r="A258" s="4">
        <v>838</v>
      </c>
      <c r="B258">
        <v>0.57</v>
      </c>
      <c r="C258">
        <v>0.49</v>
      </c>
      <c r="D258" s="6">
        <f t="shared" si="11"/>
        <v>291.92569393332496</v>
      </c>
      <c r="E258" s="6">
        <f t="shared" si="12"/>
        <v>18.925693933324965</v>
      </c>
      <c r="F258" s="6">
        <f t="shared" si="13"/>
        <v>295.9736431490523</v>
      </c>
      <c r="G258" s="6">
        <f t="shared" si="14"/>
        <v>22.973643149052293</v>
      </c>
    </row>
    <row r="259" spans="1:7" ht="12.75">
      <c r="A259" s="4">
        <v>840</v>
      </c>
      <c r="B259">
        <v>0.57</v>
      </c>
      <c r="C259">
        <v>0.49</v>
      </c>
      <c r="D259" s="6">
        <f aca="true" t="shared" si="15" ref="D259:D302">1/((1/$I$4)*LN(($I$2/$I$3)/($I$5/B259-1))+1/298)</f>
        <v>291.92569393332496</v>
      </c>
      <c r="E259" s="6">
        <f aca="true" t="shared" si="16" ref="E259:E302">D259-273</f>
        <v>18.925693933324965</v>
      </c>
      <c r="F259" s="6">
        <f t="shared" si="13"/>
        <v>295.9736431490523</v>
      </c>
      <c r="G259" s="6">
        <f t="shared" si="14"/>
        <v>22.973643149052293</v>
      </c>
    </row>
    <row r="260" spans="1:7" ht="12.75">
      <c r="A260" s="4">
        <v>842</v>
      </c>
      <c r="B260">
        <v>0.57</v>
      </c>
      <c r="C260">
        <v>0.49</v>
      </c>
      <c r="D260" s="6">
        <f t="shared" si="15"/>
        <v>291.92569393332496</v>
      </c>
      <c r="E260" s="6">
        <f t="shared" si="16"/>
        <v>18.925693933324965</v>
      </c>
      <c r="F260" s="6">
        <f aca="true" t="shared" si="17" ref="F260:F302">1/((1/$I$4)*LN(($I$2/$I$3)/($I$5/C260-1))+1/298)</f>
        <v>295.9736431490523</v>
      </c>
      <c r="G260" s="6">
        <f aca="true" t="shared" si="18" ref="G260:G302">F260-273</f>
        <v>22.973643149052293</v>
      </c>
    </row>
    <row r="261" spans="1:7" ht="12.75">
      <c r="A261" s="4">
        <v>844</v>
      </c>
      <c r="B261">
        <v>0.57</v>
      </c>
      <c r="C261">
        <v>0.49</v>
      </c>
      <c r="D261" s="6">
        <f t="shared" si="15"/>
        <v>291.92569393332496</v>
      </c>
      <c r="E261" s="6">
        <f t="shared" si="16"/>
        <v>18.925693933324965</v>
      </c>
      <c r="F261" s="6">
        <f t="shared" si="17"/>
        <v>295.9736431490523</v>
      </c>
      <c r="G261" s="6">
        <f t="shared" si="18"/>
        <v>22.973643149052293</v>
      </c>
    </row>
    <row r="262" spans="1:7" ht="12.75">
      <c r="A262" s="4">
        <v>845</v>
      </c>
      <c r="B262">
        <v>0.57</v>
      </c>
      <c r="C262">
        <v>0.49</v>
      </c>
      <c r="D262" s="6">
        <f t="shared" si="15"/>
        <v>291.92569393332496</v>
      </c>
      <c r="E262" s="6">
        <f t="shared" si="16"/>
        <v>18.925693933324965</v>
      </c>
      <c r="F262" s="6">
        <f t="shared" si="17"/>
        <v>295.9736431490523</v>
      </c>
      <c r="G262" s="6">
        <f t="shared" si="18"/>
        <v>22.973643149052293</v>
      </c>
    </row>
    <row r="263" spans="1:7" ht="12.75">
      <c r="A263" s="4">
        <v>849</v>
      </c>
      <c r="B263">
        <v>0.57</v>
      </c>
      <c r="C263">
        <v>0.49</v>
      </c>
      <c r="D263" s="6">
        <f t="shared" si="15"/>
        <v>291.92569393332496</v>
      </c>
      <c r="E263" s="6">
        <f t="shared" si="16"/>
        <v>18.925693933324965</v>
      </c>
      <c r="F263" s="6">
        <f t="shared" si="17"/>
        <v>295.9736431490523</v>
      </c>
      <c r="G263" s="6">
        <f t="shared" si="18"/>
        <v>22.973643149052293</v>
      </c>
    </row>
    <row r="264" spans="1:7" ht="12.75">
      <c r="A264" s="4">
        <v>852</v>
      </c>
      <c r="B264">
        <v>0.57</v>
      </c>
      <c r="C264">
        <v>0.49</v>
      </c>
      <c r="D264" s="6">
        <f t="shared" si="15"/>
        <v>291.92569393332496</v>
      </c>
      <c r="E264" s="6">
        <f t="shared" si="16"/>
        <v>18.925693933324965</v>
      </c>
      <c r="F264" s="6">
        <f t="shared" si="17"/>
        <v>295.9736431490523</v>
      </c>
      <c r="G264" s="6">
        <f t="shared" si="18"/>
        <v>22.973643149052293</v>
      </c>
    </row>
    <row r="265" spans="1:7" ht="12.75">
      <c r="A265" s="4">
        <v>856</v>
      </c>
      <c r="B265">
        <v>0.57</v>
      </c>
      <c r="C265">
        <v>0.49</v>
      </c>
      <c r="D265" s="6">
        <f t="shared" si="15"/>
        <v>291.92569393332496</v>
      </c>
      <c r="E265" s="6">
        <f t="shared" si="16"/>
        <v>18.925693933324965</v>
      </c>
      <c r="F265" s="6">
        <f t="shared" si="17"/>
        <v>295.9736431490523</v>
      </c>
      <c r="G265" s="6">
        <f t="shared" si="18"/>
        <v>22.973643149052293</v>
      </c>
    </row>
    <row r="266" spans="1:7" ht="12.75">
      <c r="A266" s="4">
        <v>859</v>
      </c>
      <c r="B266">
        <v>0.57</v>
      </c>
      <c r="C266">
        <v>0.49</v>
      </c>
      <c r="D266" s="6">
        <f t="shared" si="15"/>
        <v>291.92569393332496</v>
      </c>
      <c r="E266" s="6">
        <f t="shared" si="16"/>
        <v>18.925693933324965</v>
      </c>
      <c r="F266" s="6">
        <f t="shared" si="17"/>
        <v>295.9736431490523</v>
      </c>
      <c r="G266" s="6">
        <f t="shared" si="18"/>
        <v>22.973643149052293</v>
      </c>
    </row>
    <row r="267" spans="1:7" ht="12.75">
      <c r="A267" s="4">
        <v>866</v>
      </c>
      <c r="B267">
        <v>0.57</v>
      </c>
      <c r="C267">
        <v>0.49</v>
      </c>
      <c r="D267" s="6">
        <f t="shared" si="15"/>
        <v>291.92569393332496</v>
      </c>
      <c r="E267" s="6">
        <f t="shared" si="16"/>
        <v>18.925693933324965</v>
      </c>
      <c r="F267" s="6">
        <f t="shared" si="17"/>
        <v>295.9736431490523</v>
      </c>
      <c r="G267" s="6">
        <f t="shared" si="18"/>
        <v>22.973643149052293</v>
      </c>
    </row>
    <row r="268" spans="1:7" ht="12.75">
      <c r="A268" s="4">
        <v>868</v>
      </c>
      <c r="B268">
        <v>0.57</v>
      </c>
      <c r="C268">
        <v>0.49</v>
      </c>
      <c r="D268" s="6">
        <f t="shared" si="15"/>
        <v>291.92569393332496</v>
      </c>
      <c r="E268" s="6">
        <f t="shared" si="16"/>
        <v>18.925693933324965</v>
      </c>
      <c r="F268" s="6">
        <f t="shared" si="17"/>
        <v>295.9736431490523</v>
      </c>
      <c r="G268" s="6">
        <f t="shared" si="18"/>
        <v>22.973643149052293</v>
      </c>
    </row>
    <row r="269" spans="1:7" ht="12.75">
      <c r="A269" s="4">
        <v>873</v>
      </c>
      <c r="B269">
        <v>0.57</v>
      </c>
      <c r="C269">
        <v>0.49</v>
      </c>
      <c r="D269" s="6">
        <f t="shared" si="15"/>
        <v>291.92569393332496</v>
      </c>
      <c r="E269" s="6">
        <f t="shared" si="16"/>
        <v>18.925693933324965</v>
      </c>
      <c r="F269" s="6">
        <f t="shared" si="17"/>
        <v>295.9736431490523</v>
      </c>
      <c r="G269" s="6">
        <f t="shared" si="18"/>
        <v>22.973643149052293</v>
      </c>
    </row>
    <row r="270" spans="1:7" ht="12.75">
      <c r="A270" s="4">
        <v>882</v>
      </c>
      <c r="B270">
        <v>0.57</v>
      </c>
      <c r="C270">
        <v>0.49</v>
      </c>
      <c r="D270" s="6">
        <f t="shared" si="15"/>
        <v>291.92569393332496</v>
      </c>
      <c r="E270" s="6">
        <f t="shared" si="16"/>
        <v>18.925693933324965</v>
      </c>
      <c r="F270" s="6">
        <f t="shared" si="17"/>
        <v>295.9736431490523</v>
      </c>
      <c r="G270" s="6">
        <f t="shared" si="18"/>
        <v>22.973643149052293</v>
      </c>
    </row>
    <row r="271" spans="1:7" ht="12.75">
      <c r="A271" s="4">
        <v>885</v>
      </c>
      <c r="B271">
        <v>0.57</v>
      </c>
      <c r="C271">
        <v>0.49</v>
      </c>
      <c r="D271" s="6">
        <f t="shared" si="15"/>
        <v>291.92569393332496</v>
      </c>
      <c r="E271" s="6">
        <f t="shared" si="16"/>
        <v>18.925693933324965</v>
      </c>
      <c r="F271" s="6">
        <f t="shared" si="17"/>
        <v>295.9736431490523</v>
      </c>
      <c r="G271" s="6">
        <f t="shared" si="18"/>
        <v>22.973643149052293</v>
      </c>
    </row>
    <row r="272" spans="1:7" ht="12.75">
      <c r="A272" s="4">
        <v>889</v>
      </c>
      <c r="B272">
        <v>0.57</v>
      </c>
      <c r="C272">
        <v>0.49</v>
      </c>
      <c r="D272" s="6">
        <f t="shared" si="15"/>
        <v>291.92569393332496</v>
      </c>
      <c r="E272" s="6">
        <f t="shared" si="16"/>
        <v>18.925693933324965</v>
      </c>
      <c r="F272" s="6">
        <f t="shared" si="17"/>
        <v>295.9736431490523</v>
      </c>
      <c r="G272" s="6">
        <f t="shared" si="18"/>
        <v>22.973643149052293</v>
      </c>
    </row>
    <row r="273" spans="1:7" ht="12.75">
      <c r="A273" s="4">
        <v>892</v>
      </c>
      <c r="B273">
        <v>0.57</v>
      </c>
      <c r="C273">
        <v>0.49</v>
      </c>
      <c r="D273" s="6">
        <f t="shared" si="15"/>
        <v>291.92569393332496</v>
      </c>
      <c r="E273" s="6">
        <f t="shared" si="16"/>
        <v>18.925693933324965</v>
      </c>
      <c r="F273" s="6">
        <f t="shared" si="17"/>
        <v>295.9736431490523</v>
      </c>
      <c r="G273" s="6">
        <f t="shared" si="18"/>
        <v>22.973643149052293</v>
      </c>
    </row>
    <row r="274" spans="1:7" ht="12.75">
      <c r="A274" s="4">
        <v>894</v>
      </c>
      <c r="B274">
        <v>0.57</v>
      </c>
      <c r="C274">
        <v>0.49</v>
      </c>
      <c r="D274" s="6">
        <f t="shared" si="15"/>
        <v>291.92569393332496</v>
      </c>
      <c r="E274" s="6">
        <f t="shared" si="16"/>
        <v>18.925693933324965</v>
      </c>
      <c r="F274" s="6">
        <f t="shared" si="17"/>
        <v>295.9736431490523</v>
      </c>
      <c r="G274" s="6">
        <f t="shared" si="18"/>
        <v>22.973643149052293</v>
      </c>
    </row>
    <row r="275" spans="1:7" ht="12.75">
      <c r="A275" s="4">
        <v>896</v>
      </c>
      <c r="B275">
        <v>0.57</v>
      </c>
      <c r="C275">
        <v>0.49</v>
      </c>
      <c r="D275" s="6">
        <f t="shared" si="15"/>
        <v>291.92569393332496</v>
      </c>
      <c r="E275" s="6">
        <f t="shared" si="16"/>
        <v>18.925693933324965</v>
      </c>
      <c r="F275" s="6">
        <f t="shared" si="17"/>
        <v>295.9736431490523</v>
      </c>
      <c r="G275" s="6">
        <f t="shared" si="18"/>
        <v>22.973643149052293</v>
      </c>
    </row>
    <row r="276" spans="1:7" ht="12.75">
      <c r="A276" s="4">
        <v>899</v>
      </c>
      <c r="B276">
        <v>0.57</v>
      </c>
      <c r="C276">
        <v>0.49</v>
      </c>
      <c r="D276" s="6">
        <f t="shared" si="15"/>
        <v>291.92569393332496</v>
      </c>
      <c r="E276" s="6">
        <f t="shared" si="16"/>
        <v>18.925693933324965</v>
      </c>
      <c r="F276" s="6">
        <f t="shared" si="17"/>
        <v>295.9736431490523</v>
      </c>
      <c r="G276" s="6">
        <f t="shared" si="18"/>
        <v>22.973643149052293</v>
      </c>
    </row>
    <row r="277" spans="1:7" ht="12.75">
      <c r="A277" s="4">
        <v>905</v>
      </c>
      <c r="B277">
        <v>0.57</v>
      </c>
      <c r="C277">
        <v>0.49</v>
      </c>
      <c r="D277" s="6">
        <f t="shared" si="15"/>
        <v>291.92569393332496</v>
      </c>
      <c r="E277" s="6">
        <f t="shared" si="16"/>
        <v>18.925693933324965</v>
      </c>
      <c r="F277" s="6">
        <f t="shared" si="17"/>
        <v>295.9736431490523</v>
      </c>
      <c r="G277" s="6">
        <f t="shared" si="18"/>
        <v>22.973643149052293</v>
      </c>
    </row>
    <row r="278" spans="1:7" ht="12.75">
      <c r="A278" s="4">
        <v>908</v>
      </c>
      <c r="B278">
        <v>0.57</v>
      </c>
      <c r="C278">
        <v>0.49</v>
      </c>
      <c r="D278" s="6">
        <f t="shared" si="15"/>
        <v>291.92569393332496</v>
      </c>
      <c r="E278" s="6">
        <f t="shared" si="16"/>
        <v>18.925693933324965</v>
      </c>
      <c r="F278" s="6">
        <f t="shared" si="17"/>
        <v>295.9736431490523</v>
      </c>
      <c r="G278" s="6">
        <f t="shared" si="18"/>
        <v>22.973643149052293</v>
      </c>
    </row>
    <row r="279" spans="1:7" ht="12.75">
      <c r="A279" s="4">
        <v>910</v>
      </c>
      <c r="B279">
        <v>0.57</v>
      </c>
      <c r="C279">
        <v>0.49</v>
      </c>
      <c r="D279" s="6">
        <f t="shared" si="15"/>
        <v>291.92569393332496</v>
      </c>
      <c r="E279" s="6">
        <f t="shared" si="16"/>
        <v>18.925693933324965</v>
      </c>
      <c r="F279" s="6">
        <f t="shared" si="17"/>
        <v>295.9736431490523</v>
      </c>
      <c r="G279" s="6">
        <f t="shared" si="18"/>
        <v>22.973643149052293</v>
      </c>
    </row>
    <row r="280" spans="1:7" ht="12.75">
      <c r="A280" s="4">
        <v>912</v>
      </c>
      <c r="B280">
        <v>0.57</v>
      </c>
      <c r="C280">
        <v>0.49</v>
      </c>
      <c r="D280" s="6">
        <f t="shared" si="15"/>
        <v>291.92569393332496</v>
      </c>
      <c r="E280" s="6">
        <f t="shared" si="16"/>
        <v>18.925693933324965</v>
      </c>
      <c r="F280" s="6">
        <f t="shared" si="17"/>
        <v>295.9736431490523</v>
      </c>
      <c r="G280" s="6">
        <f t="shared" si="18"/>
        <v>22.973643149052293</v>
      </c>
    </row>
    <row r="281" spans="1:7" ht="12.75">
      <c r="A281" s="4">
        <v>916</v>
      </c>
      <c r="B281">
        <v>0.57</v>
      </c>
      <c r="C281">
        <v>0.49</v>
      </c>
      <c r="D281" s="6">
        <f t="shared" si="15"/>
        <v>291.92569393332496</v>
      </c>
      <c r="E281" s="6">
        <f t="shared" si="16"/>
        <v>18.925693933324965</v>
      </c>
      <c r="F281" s="6">
        <f t="shared" si="17"/>
        <v>295.9736431490523</v>
      </c>
      <c r="G281" s="6">
        <f t="shared" si="18"/>
        <v>22.973643149052293</v>
      </c>
    </row>
    <row r="282" spans="1:7" ht="12.75">
      <c r="A282" s="4">
        <v>919</v>
      </c>
      <c r="B282">
        <v>0.57</v>
      </c>
      <c r="C282">
        <v>0.49</v>
      </c>
      <c r="D282" s="6">
        <f t="shared" si="15"/>
        <v>291.92569393332496</v>
      </c>
      <c r="E282" s="6">
        <f t="shared" si="16"/>
        <v>18.925693933324965</v>
      </c>
      <c r="F282" s="6">
        <f t="shared" si="17"/>
        <v>295.9736431490523</v>
      </c>
      <c r="G282" s="6">
        <f t="shared" si="18"/>
        <v>22.973643149052293</v>
      </c>
    </row>
    <row r="283" spans="1:7" ht="12.75">
      <c r="A283" s="4">
        <v>1016</v>
      </c>
      <c r="B283">
        <v>0.57</v>
      </c>
      <c r="C283">
        <v>0.49</v>
      </c>
      <c r="D283" s="6">
        <f t="shared" si="15"/>
        <v>291.92569393332496</v>
      </c>
      <c r="E283" s="6">
        <f t="shared" si="16"/>
        <v>18.925693933324965</v>
      </c>
      <c r="F283" s="6">
        <f t="shared" si="17"/>
        <v>295.9736431490523</v>
      </c>
      <c r="G283" s="6">
        <f t="shared" si="18"/>
        <v>22.973643149052293</v>
      </c>
    </row>
    <row r="284" spans="1:7" ht="12.75">
      <c r="A284" s="4">
        <v>1018</v>
      </c>
      <c r="B284">
        <v>0.57</v>
      </c>
      <c r="C284">
        <v>0.49</v>
      </c>
      <c r="D284" s="6">
        <f t="shared" si="15"/>
        <v>291.92569393332496</v>
      </c>
      <c r="E284" s="6">
        <f t="shared" si="16"/>
        <v>18.925693933324965</v>
      </c>
      <c r="F284" s="6">
        <f t="shared" si="17"/>
        <v>295.9736431490523</v>
      </c>
      <c r="G284" s="6">
        <f t="shared" si="18"/>
        <v>22.973643149052293</v>
      </c>
    </row>
    <row r="285" spans="1:7" ht="12.75">
      <c r="A285" s="4">
        <v>1023</v>
      </c>
      <c r="B285">
        <v>0.57</v>
      </c>
      <c r="C285">
        <v>0.49</v>
      </c>
      <c r="D285" s="6">
        <f t="shared" si="15"/>
        <v>291.92569393332496</v>
      </c>
      <c r="E285" s="6">
        <f t="shared" si="16"/>
        <v>18.925693933324965</v>
      </c>
      <c r="F285" s="6">
        <f t="shared" si="17"/>
        <v>295.9736431490523</v>
      </c>
      <c r="G285" s="6">
        <f t="shared" si="18"/>
        <v>22.973643149052293</v>
      </c>
    </row>
    <row r="286" spans="1:7" ht="12.75">
      <c r="A286" s="4">
        <v>1035</v>
      </c>
      <c r="B286">
        <v>0.57</v>
      </c>
      <c r="C286">
        <v>0.49</v>
      </c>
      <c r="D286" s="6">
        <f t="shared" si="15"/>
        <v>291.92569393332496</v>
      </c>
      <c r="E286" s="6">
        <f t="shared" si="16"/>
        <v>18.925693933324965</v>
      </c>
      <c r="F286" s="6">
        <f t="shared" si="17"/>
        <v>295.9736431490523</v>
      </c>
      <c r="G286" s="6">
        <f t="shared" si="18"/>
        <v>22.973643149052293</v>
      </c>
    </row>
    <row r="287" spans="1:7" ht="12.75">
      <c r="A287" s="4">
        <v>1055</v>
      </c>
      <c r="B287">
        <v>0.57</v>
      </c>
      <c r="C287">
        <v>0.49</v>
      </c>
      <c r="D287" s="6">
        <f t="shared" si="15"/>
        <v>291.92569393332496</v>
      </c>
      <c r="E287" s="6">
        <f t="shared" si="16"/>
        <v>18.925693933324965</v>
      </c>
      <c r="F287" s="6">
        <f t="shared" si="17"/>
        <v>295.9736431490523</v>
      </c>
      <c r="G287" s="6">
        <f t="shared" si="18"/>
        <v>22.973643149052293</v>
      </c>
    </row>
    <row r="288" spans="1:7" ht="12.75">
      <c r="A288" s="4">
        <v>1058</v>
      </c>
      <c r="B288">
        <v>0.57</v>
      </c>
      <c r="C288">
        <v>0.49</v>
      </c>
      <c r="D288" s="6">
        <f t="shared" si="15"/>
        <v>291.92569393332496</v>
      </c>
      <c r="E288" s="6">
        <f t="shared" si="16"/>
        <v>18.925693933324965</v>
      </c>
      <c r="F288" s="6">
        <f t="shared" si="17"/>
        <v>295.9736431490523</v>
      </c>
      <c r="G288" s="6">
        <f t="shared" si="18"/>
        <v>22.973643149052293</v>
      </c>
    </row>
    <row r="289" spans="1:7" ht="12.75">
      <c r="A289" s="4">
        <v>1062</v>
      </c>
      <c r="B289">
        <v>0.57</v>
      </c>
      <c r="C289">
        <v>0.49</v>
      </c>
      <c r="D289" s="6">
        <f t="shared" si="15"/>
        <v>291.92569393332496</v>
      </c>
      <c r="E289" s="6">
        <f t="shared" si="16"/>
        <v>18.925693933324965</v>
      </c>
      <c r="F289" s="6">
        <f t="shared" si="17"/>
        <v>295.9736431490523</v>
      </c>
      <c r="G289" s="6">
        <f t="shared" si="18"/>
        <v>22.973643149052293</v>
      </c>
    </row>
    <row r="290" spans="1:7" ht="12.75">
      <c r="A290" s="4">
        <v>1064</v>
      </c>
      <c r="B290">
        <v>0.57</v>
      </c>
      <c r="C290">
        <v>0.49</v>
      </c>
      <c r="D290" s="6">
        <f t="shared" si="15"/>
        <v>291.92569393332496</v>
      </c>
      <c r="E290" s="6">
        <f t="shared" si="16"/>
        <v>18.925693933324965</v>
      </c>
      <c r="F290" s="6">
        <f t="shared" si="17"/>
        <v>295.9736431490523</v>
      </c>
      <c r="G290" s="6">
        <f t="shared" si="18"/>
        <v>22.973643149052293</v>
      </c>
    </row>
    <row r="291" spans="1:7" ht="12.75">
      <c r="A291" s="4">
        <v>1067</v>
      </c>
      <c r="B291">
        <v>0.57</v>
      </c>
      <c r="C291">
        <v>0.49</v>
      </c>
      <c r="D291" s="6">
        <f t="shared" si="15"/>
        <v>291.92569393332496</v>
      </c>
      <c r="E291" s="6">
        <f t="shared" si="16"/>
        <v>18.925693933324965</v>
      </c>
      <c r="F291" s="6">
        <f t="shared" si="17"/>
        <v>295.9736431490523</v>
      </c>
      <c r="G291" s="6">
        <f t="shared" si="18"/>
        <v>22.973643149052293</v>
      </c>
    </row>
    <row r="292" spans="1:7" ht="12.75">
      <c r="A292" s="4">
        <v>1076</v>
      </c>
      <c r="B292">
        <v>0.57</v>
      </c>
      <c r="C292">
        <v>0.49</v>
      </c>
      <c r="D292" s="6">
        <f t="shared" si="15"/>
        <v>291.92569393332496</v>
      </c>
      <c r="E292" s="6">
        <f t="shared" si="16"/>
        <v>18.925693933324965</v>
      </c>
      <c r="F292" s="6">
        <f t="shared" si="17"/>
        <v>295.9736431490523</v>
      </c>
      <c r="G292" s="6">
        <f t="shared" si="18"/>
        <v>22.973643149052293</v>
      </c>
    </row>
    <row r="293" spans="1:7" ht="12.75">
      <c r="A293" s="4">
        <v>1078</v>
      </c>
      <c r="B293">
        <v>0.57</v>
      </c>
      <c r="C293">
        <v>0.49</v>
      </c>
      <c r="D293" s="6">
        <f t="shared" si="15"/>
        <v>291.92569393332496</v>
      </c>
      <c r="E293" s="6">
        <f t="shared" si="16"/>
        <v>18.925693933324965</v>
      </c>
      <c r="F293" s="6">
        <f t="shared" si="17"/>
        <v>295.9736431490523</v>
      </c>
      <c r="G293" s="6">
        <f t="shared" si="18"/>
        <v>22.973643149052293</v>
      </c>
    </row>
    <row r="294" spans="1:7" ht="12.75">
      <c r="A294" s="4">
        <v>1080</v>
      </c>
      <c r="B294">
        <v>0.57</v>
      </c>
      <c r="C294">
        <v>0.49</v>
      </c>
      <c r="D294" s="6">
        <f t="shared" si="15"/>
        <v>291.92569393332496</v>
      </c>
      <c r="E294" s="6">
        <f t="shared" si="16"/>
        <v>18.925693933324965</v>
      </c>
      <c r="F294" s="6">
        <f t="shared" si="17"/>
        <v>295.9736431490523</v>
      </c>
      <c r="G294" s="6">
        <f t="shared" si="18"/>
        <v>22.973643149052293</v>
      </c>
    </row>
    <row r="295" spans="1:7" ht="12.75">
      <c r="A295" s="4">
        <v>1082</v>
      </c>
      <c r="B295">
        <v>0.57</v>
      </c>
      <c r="C295">
        <v>0.49</v>
      </c>
      <c r="D295" s="6">
        <f t="shared" si="15"/>
        <v>291.92569393332496</v>
      </c>
      <c r="E295" s="6">
        <f t="shared" si="16"/>
        <v>18.925693933324965</v>
      </c>
      <c r="F295" s="6">
        <f t="shared" si="17"/>
        <v>295.9736431490523</v>
      </c>
      <c r="G295" s="6">
        <f t="shared" si="18"/>
        <v>22.973643149052293</v>
      </c>
    </row>
    <row r="296" spans="1:7" ht="12.75">
      <c r="A296" s="4">
        <v>1093</v>
      </c>
      <c r="B296">
        <v>0.57</v>
      </c>
      <c r="C296">
        <v>0.49</v>
      </c>
      <c r="D296" s="6">
        <f t="shared" si="15"/>
        <v>291.92569393332496</v>
      </c>
      <c r="E296" s="6">
        <f t="shared" si="16"/>
        <v>18.925693933324965</v>
      </c>
      <c r="F296" s="6">
        <f t="shared" si="17"/>
        <v>295.9736431490523</v>
      </c>
      <c r="G296" s="6">
        <f t="shared" si="18"/>
        <v>22.973643149052293</v>
      </c>
    </row>
    <row r="297" spans="1:7" ht="12.75">
      <c r="A297" s="4">
        <v>1095</v>
      </c>
      <c r="B297">
        <v>0.57</v>
      </c>
      <c r="C297">
        <v>0.49</v>
      </c>
      <c r="D297" s="6">
        <f t="shared" si="15"/>
        <v>291.92569393332496</v>
      </c>
      <c r="E297" s="6">
        <f t="shared" si="16"/>
        <v>18.925693933324965</v>
      </c>
      <c r="F297" s="6">
        <f t="shared" si="17"/>
        <v>295.9736431490523</v>
      </c>
      <c r="G297" s="6">
        <f t="shared" si="18"/>
        <v>22.973643149052293</v>
      </c>
    </row>
    <row r="298" spans="1:7" ht="12.75">
      <c r="A298" s="4">
        <v>1097</v>
      </c>
      <c r="B298">
        <v>0.57</v>
      </c>
      <c r="C298">
        <v>0.49</v>
      </c>
      <c r="D298" s="6">
        <f t="shared" si="15"/>
        <v>291.92569393332496</v>
      </c>
      <c r="E298" s="6">
        <f t="shared" si="16"/>
        <v>18.925693933324965</v>
      </c>
      <c r="F298" s="6">
        <f t="shared" si="17"/>
        <v>295.9736431490523</v>
      </c>
      <c r="G298" s="6">
        <f t="shared" si="18"/>
        <v>22.973643149052293</v>
      </c>
    </row>
    <row r="299" spans="1:7" ht="12.75">
      <c r="A299" s="4">
        <v>1102</v>
      </c>
      <c r="B299">
        <v>0.57</v>
      </c>
      <c r="C299">
        <v>0.49</v>
      </c>
      <c r="D299" s="6">
        <f t="shared" si="15"/>
        <v>291.92569393332496</v>
      </c>
      <c r="E299" s="6">
        <f t="shared" si="16"/>
        <v>18.925693933324965</v>
      </c>
      <c r="F299" s="6">
        <f t="shared" si="17"/>
        <v>295.9736431490523</v>
      </c>
      <c r="G299" s="6">
        <f t="shared" si="18"/>
        <v>22.973643149052293</v>
      </c>
    </row>
    <row r="300" spans="1:7" ht="12.75">
      <c r="A300" s="4">
        <v>1106</v>
      </c>
      <c r="B300">
        <v>0.57</v>
      </c>
      <c r="C300">
        <v>0.49</v>
      </c>
      <c r="D300" s="6">
        <f t="shared" si="15"/>
        <v>291.92569393332496</v>
      </c>
      <c r="E300" s="6">
        <f t="shared" si="16"/>
        <v>18.925693933324965</v>
      </c>
      <c r="F300" s="6">
        <f t="shared" si="17"/>
        <v>295.9736431490523</v>
      </c>
      <c r="G300" s="6">
        <f t="shared" si="18"/>
        <v>22.973643149052293</v>
      </c>
    </row>
    <row r="301" spans="1:7" ht="12.75">
      <c r="A301" s="4">
        <v>1109</v>
      </c>
      <c r="B301">
        <v>0.57</v>
      </c>
      <c r="C301">
        <v>0.49</v>
      </c>
      <c r="D301" s="6">
        <f t="shared" si="15"/>
        <v>291.92569393332496</v>
      </c>
      <c r="E301" s="6">
        <f t="shared" si="16"/>
        <v>18.925693933324965</v>
      </c>
      <c r="F301" s="6">
        <f t="shared" si="17"/>
        <v>295.9736431490523</v>
      </c>
      <c r="G301" s="6">
        <f t="shared" si="18"/>
        <v>22.973643149052293</v>
      </c>
    </row>
    <row r="302" spans="1:7" ht="12.75">
      <c r="A302" s="4">
        <v>1116</v>
      </c>
      <c r="B302">
        <v>0.57</v>
      </c>
      <c r="C302">
        <v>0.49</v>
      </c>
      <c r="D302" s="6">
        <f t="shared" si="15"/>
        <v>291.92569393332496</v>
      </c>
      <c r="E302" s="6">
        <f t="shared" si="16"/>
        <v>18.925693933324965</v>
      </c>
      <c r="F302" s="6">
        <f t="shared" si="17"/>
        <v>295.9736431490523</v>
      </c>
      <c r="G302" s="6">
        <f t="shared" si="18"/>
        <v>22.973643149052293</v>
      </c>
    </row>
    <row r="303" spans="2:3" ht="12.75">
      <c r="B303"/>
      <c r="C303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03"/>
  <sheetViews>
    <sheetView workbookViewId="0" topLeftCell="A1">
      <selection activeCell="D303" activeCellId="1" sqref="A3:A303 D3:E303"/>
    </sheetView>
  </sheetViews>
  <sheetFormatPr defaultColWidth="11.421875" defaultRowHeight="12.75"/>
  <cols>
    <col min="1" max="1" width="7.28125" style="0" customWidth="1"/>
    <col min="4" max="5" width="11.421875" style="17" customWidth="1"/>
  </cols>
  <sheetData>
    <row r="1" spans="2:8" ht="12.75">
      <c r="B1" t="s">
        <v>0</v>
      </c>
      <c r="C1" t="s">
        <v>1</v>
      </c>
      <c r="D1" s="17" t="s">
        <v>0</v>
      </c>
      <c r="E1" s="17" t="s">
        <v>1</v>
      </c>
      <c r="H1" t="s">
        <v>102</v>
      </c>
    </row>
    <row r="2" spans="1:5" ht="12.75">
      <c r="A2" t="s">
        <v>8</v>
      </c>
      <c r="B2" t="s">
        <v>103</v>
      </c>
      <c r="C2" t="s">
        <v>103</v>
      </c>
      <c r="D2" s="17" t="s">
        <v>104</v>
      </c>
      <c r="E2" s="17" t="s">
        <v>104</v>
      </c>
    </row>
    <row r="3" spans="1:5" ht="12.75">
      <c r="A3">
        <v>0</v>
      </c>
      <c r="B3">
        <v>0.43</v>
      </c>
      <c r="C3">
        <v>0.96</v>
      </c>
      <c r="D3" s="17">
        <f>2299.2*B3*B3-1405*B3+725.86</f>
        <v>546.83208</v>
      </c>
      <c r="E3" s="17">
        <f>2299.2*C3*C3-1405*C3+725.86</f>
        <v>1496.00272</v>
      </c>
    </row>
    <row r="4" spans="1:5" ht="12.75">
      <c r="A4">
        <v>6</v>
      </c>
      <c r="B4">
        <v>0.43</v>
      </c>
      <c r="C4">
        <v>0.94</v>
      </c>
      <c r="D4" s="17">
        <f aca="true" t="shared" si="0" ref="D4:D67">2299.2*B4*B4-1405*B4+725.86</f>
        <v>546.83208</v>
      </c>
      <c r="E4" s="17">
        <f aca="true" t="shared" si="1" ref="E4:E67">2299.2*C4*C4-1405*C4+725.86</f>
        <v>1436.7331199999999</v>
      </c>
    </row>
    <row r="5" spans="1:5" ht="12.75">
      <c r="A5">
        <v>8</v>
      </c>
      <c r="B5">
        <v>0.43</v>
      </c>
      <c r="C5">
        <v>0.92</v>
      </c>
      <c r="D5" s="17">
        <f t="shared" si="0"/>
        <v>546.83208</v>
      </c>
      <c r="E5" s="17">
        <f t="shared" si="1"/>
        <v>1379.3028800000002</v>
      </c>
    </row>
    <row r="6" spans="1:5" ht="12.75">
      <c r="A6">
        <v>11</v>
      </c>
      <c r="B6">
        <v>0.41</v>
      </c>
      <c r="C6">
        <v>0.96</v>
      </c>
      <c r="D6" s="17">
        <f t="shared" si="0"/>
        <v>536.30552</v>
      </c>
      <c r="E6" s="17">
        <f t="shared" si="1"/>
        <v>1496.00272</v>
      </c>
    </row>
    <row r="7" spans="1:5" ht="12.75">
      <c r="A7">
        <v>14</v>
      </c>
      <c r="B7">
        <v>0.41</v>
      </c>
      <c r="C7">
        <v>0.96</v>
      </c>
      <c r="D7" s="17">
        <f t="shared" si="0"/>
        <v>536.30552</v>
      </c>
      <c r="E7" s="17">
        <f t="shared" si="1"/>
        <v>1496.00272</v>
      </c>
    </row>
    <row r="8" spans="1:5" ht="12.75">
      <c r="A8">
        <v>18</v>
      </c>
      <c r="B8">
        <v>0.41</v>
      </c>
      <c r="C8">
        <v>0.92</v>
      </c>
      <c r="D8" s="17">
        <f t="shared" si="0"/>
        <v>536.30552</v>
      </c>
      <c r="E8" s="17">
        <f t="shared" si="1"/>
        <v>1379.3028800000002</v>
      </c>
    </row>
    <row r="9" spans="1:5" ht="12.75">
      <c r="A9">
        <v>20</v>
      </c>
      <c r="B9">
        <v>0.41</v>
      </c>
      <c r="C9">
        <v>0.9</v>
      </c>
      <c r="D9" s="17">
        <f t="shared" si="0"/>
        <v>536.30552</v>
      </c>
      <c r="E9" s="17">
        <f t="shared" si="1"/>
        <v>1323.712</v>
      </c>
    </row>
    <row r="10" spans="1:5" ht="12.75">
      <c r="A10">
        <v>27</v>
      </c>
      <c r="B10">
        <v>0.41</v>
      </c>
      <c r="C10">
        <v>0.84</v>
      </c>
      <c r="D10" s="17">
        <f t="shared" si="0"/>
        <v>536.30552</v>
      </c>
      <c r="E10" s="17">
        <f t="shared" si="1"/>
        <v>1167.9755199999995</v>
      </c>
    </row>
    <row r="11" spans="1:5" ht="12.75">
      <c r="A11">
        <v>30</v>
      </c>
      <c r="B11">
        <v>0.35</v>
      </c>
      <c r="C11">
        <v>0.92</v>
      </c>
      <c r="D11" s="17">
        <f t="shared" si="0"/>
        <v>515.762</v>
      </c>
      <c r="E11" s="17">
        <f t="shared" si="1"/>
        <v>1379.3028800000002</v>
      </c>
    </row>
    <row r="12" spans="1:5" ht="12.75">
      <c r="A12">
        <v>34</v>
      </c>
      <c r="B12">
        <v>0.39</v>
      </c>
      <c r="C12">
        <v>0.94</v>
      </c>
      <c r="D12" s="17">
        <f t="shared" si="0"/>
        <v>527.61832</v>
      </c>
      <c r="E12" s="17">
        <f t="shared" si="1"/>
        <v>1436.7331199999999</v>
      </c>
    </row>
    <row r="13" spans="1:5" ht="12.75">
      <c r="A13">
        <v>36</v>
      </c>
      <c r="B13">
        <v>0.39</v>
      </c>
      <c r="C13">
        <v>0.96</v>
      </c>
      <c r="D13" s="17">
        <f t="shared" si="0"/>
        <v>527.61832</v>
      </c>
      <c r="E13" s="17">
        <f t="shared" si="1"/>
        <v>1496.00272</v>
      </c>
    </row>
    <row r="14" spans="1:5" ht="12.75">
      <c r="A14">
        <v>38</v>
      </c>
      <c r="B14">
        <v>0.39</v>
      </c>
      <c r="C14">
        <v>0.92</v>
      </c>
      <c r="D14" s="17">
        <f t="shared" si="0"/>
        <v>527.61832</v>
      </c>
      <c r="E14" s="17">
        <f t="shared" si="1"/>
        <v>1379.3028800000002</v>
      </c>
    </row>
    <row r="15" spans="1:5" ht="12.75">
      <c r="A15">
        <v>46</v>
      </c>
      <c r="B15">
        <v>0.39</v>
      </c>
      <c r="C15">
        <v>0.92</v>
      </c>
      <c r="D15" s="17">
        <f t="shared" si="0"/>
        <v>527.61832</v>
      </c>
      <c r="E15" s="17">
        <f t="shared" si="1"/>
        <v>1379.3028800000002</v>
      </c>
    </row>
    <row r="16" spans="1:5" ht="12.75">
      <c r="A16">
        <v>52</v>
      </c>
      <c r="B16">
        <v>0.41</v>
      </c>
      <c r="C16">
        <v>0.92</v>
      </c>
      <c r="D16" s="17">
        <f t="shared" si="0"/>
        <v>536.30552</v>
      </c>
      <c r="E16" s="17">
        <f t="shared" si="1"/>
        <v>1379.3028800000002</v>
      </c>
    </row>
    <row r="17" spans="1:5" ht="12.75">
      <c r="A17">
        <v>55</v>
      </c>
      <c r="B17">
        <v>0.41</v>
      </c>
      <c r="C17">
        <v>0.92</v>
      </c>
      <c r="D17" s="17">
        <f t="shared" si="0"/>
        <v>536.30552</v>
      </c>
      <c r="E17" s="17">
        <f t="shared" si="1"/>
        <v>1379.3028800000002</v>
      </c>
    </row>
    <row r="18" spans="1:5" ht="12.75">
      <c r="A18">
        <v>59</v>
      </c>
      <c r="B18">
        <v>0.39</v>
      </c>
      <c r="C18">
        <v>0.9</v>
      </c>
      <c r="D18" s="17">
        <f t="shared" si="0"/>
        <v>527.61832</v>
      </c>
      <c r="E18" s="17">
        <f t="shared" si="1"/>
        <v>1323.712</v>
      </c>
    </row>
    <row r="19" spans="1:5" ht="12.75">
      <c r="A19">
        <v>64</v>
      </c>
      <c r="B19">
        <v>0.41</v>
      </c>
      <c r="C19">
        <v>0.88</v>
      </c>
      <c r="D19" s="17">
        <f t="shared" si="0"/>
        <v>536.30552</v>
      </c>
      <c r="E19" s="17">
        <f t="shared" si="1"/>
        <v>1269.9604799999997</v>
      </c>
    </row>
    <row r="20" spans="1:5" ht="12.75">
      <c r="A20">
        <v>68</v>
      </c>
      <c r="B20">
        <v>0.41</v>
      </c>
      <c r="C20">
        <v>0.9</v>
      </c>
      <c r="D20" s="17">
        <f t="shared" si="0"/>
        <v>536.30552</v>
      </c>
      <c r="E20" s="17">
        <f t="shared" si="1"/>
        <v>1323.712</v>
      </c>
    </row>
    <row r="21" spans="1:5" ht="12.75">
      <c r="A21">
        <v>72</v>
      </c>
      <c r="B21">
        <v>0.41</v>
      </c>
      <c r="C21">
        <v>0.9</v>
      </c>
      <c r="D21" s="17">
        <f t="shared" si="0"/>
        <v>536.30552</v>
      </c>
      <c r="E21" s="17">
        <f t="shared" si="1"/>
        <v>1323.712</v>
      </c>
    </row>
    <row r="22" spans="1:5" ht="12.75">
      <c r="A22">
        <v>74</v>
      </c>
      <c r="B22">
        <v>0.37</v>
      </c>
      <c r="C22">
        <v>0.88</v>
      </c>
      <c r="D22" s="17">
        <f t="shared" si="0"/>
        <v>520.7704799999999</v>
      </c>
      <c r="E22" s="17">
        <f t="shared" si="1"/>
        <v>1269.9604799999997</v>
      </c>
    </row>
    <row r="23" spans="1:5" ht="12.75">
      <c r="A23">
        <v>78</v>
      </c>
      <c r="B23">
        <v>0.37</v>
      </c>
      <c r="C23">
        <v>0.88</v>
      </c>
      <c r="D23" s="17">
        <f t="shared" si="0"/>
        <v>520.7704799999999</v>
      </c>
      <c r="E23" s="17">
        <f t="shared" si="1"/>
        <v>1269.9604799999997</v>
      </c>
    </row>
    <row r="24" spans="1:5" ht="12.75">
      <c r="A24">
        <v>83</v>
      </c>
      <c r="B24">
        <v>0.35</v>
      </c>
      <c r="C24">
        <v>0.88</v>
      </c>
      <c r="D24" s="17">
        <f t="shared" si="0"/>
        <v>515.762</v>
      </c>
      <c r="E24" s="17">
        <f t="shared" si="1"/>
        <v>1269.9604799999997</v>
      </c>
    </row>
    <row r="25" spans="1:5" ht="12.75">
      <c r="A25">
        <v>87</v>
      </c>
      <c r="B25">
        <v>0.35</v>
      </c>
      <c r="C25">
        <v>0.88</v>
      </c>
      <c r="D25" s="17">
        <f t="shared" si="0"/>
        <v>515.762</v>
      </c>
      <c r="E25" s="17">
        <f t="shared" si="1"/>
        <v>1269.9604799999997</v>
      </c>
    </row>
    <row r="26" spans="1:5" ht="12.75">
      <c r="A26">
        <v>88</v>
      </c>
      <c r="B26">
        <v>0.41</v>
      </c>
      <c r="C26">
        <v>0.94</v>
      </c>
      <c r="D26" s="17">
        <f t="shared" si="0"/>
        <v>536.30552</v>
      </c>
      <c r="E26" s="17">
        <f t="shared" si="1"/>
        <v>1436.7331199999999</v>
      </c>
    </row>
    <row r="27" spans="1:5" ht="12.75">
      <c r="A27">
        <v>90</v>
      </c>
      <c r="B27">
        <v>0.39</v>
      </c>
      <c r="C27">
        <v>0.98</v>
      </c>
      <c r="D27" s="17">
        <f t="shared" si="0"/>
        <v>527.61832</v>
      </c>
      <c r="E27" s="17">
        <f t="shared" si="1"/>
        <v>1557.11168</v>
      </c>
    </row>
    <row r="28" spans="1:5" ht="12.75">
      <c r="A28">
        <v>94</v>
      </c>
      <c r="B28">
        <v>0.39</v>
      </c>
      <c r="C28">
        <v>0.98</v>
      </c>
      <c r="D28" s="17">
        <f t="shared" si="0"/>
        <v>527.61832</v>
      </c>
      <c r="E28" s="17">
        <f t="shared" si="1"/>
        <v>1557.11168</v>
      </c>
    </row>
    <row r="29" spans="1:5" ht="12.75">
      <c r="A29">
        <v>99</v>
      </c>
      <c r="B29">
        <v>0.39</v>
      </c>
      <c r="C29">
        <v>0.96</v>
      </c>
      <c r="D29" s="17">
        <f t="shared" si="0"/>
        <v>527.61832</v>
      </c>
      <c r="E29" s="17">
        <f t="shared" si="1"/>
        <v>1496.00272</v>
      </c>
    </row>
    <row r="30" spans="1:5" ht="12.75">
      <c r="A30">
        <v>101</v>
      </c>
      <c r="B30">
        <v>0.39</v>
      </c>
      <c r="C30">
        <v>0.96</v>
      </c>
      <c r="D30" s="17">
        <f t="shared" si="0"/>
        <v>527.61832</v>
      </c>
      <c r="E30" s="17">
        <f t="shared" si="1"/>
        <v>1496.00272</v>
      </c>
    </row>
    <row r="31" spans="1:5" ht="12.75">
      <c r="A31">
        <v>103</v>
      </c>
      <c r="B31">
        <v>0.39</v>
      </c>
      <c r="C31">
        <v>0.96</v>
      </c>
      <c r="D31" s="17">
        <f t="shared" si="0"/>
        <v>527.61832</v>
      </c>
      <c r="E31" s="17">
        <f t="shared" si="1"/>
        <v>1496.00272</v>
      </c>
    </row>
    <row r="32" spans="1:5" ht="12.75">
      <c r="A32">
        <v>106</v>
      </c>
      <c r="B32">
        <v>0.39</v>
      </c>
      <c r="C32">
        <v>0.94</v>
      </c>
      <c r="D32" s="17">
        <f t="shared" si="0"/>
        <v>527.61832</v>
      </c>
      <c r="E32" s="17">
        <f t="shared" si="1"/>
        <v>1436.7331199999999</v>
      </c>
    </row>
    <row r="33" spans="1:5" ht="12.75">
      <c r="A33">
        <v>110</v>
      </c>
      <c r="B33">
        <v>0.39</v>
      </c>
      <c r="C33">
        <v>0.96</v>
      </c>
      <c r="D33" s="17">
        <f t="shared" si="0"/>
        <v>527.61832</v>
      </c>
      <c r="E33" s="17">
        <f t="shared" si="1"/>
        <v>1496.00272</v>
      </c>
    </row>
    <row r="34" spans="1:5" ht="12.75">
      <c r="A34">
        <v>112</v>
      </c>
      <c r="B34">
        <v>0.39</v>
      </c>
      <c r="C34">
        <v>0.94</v>
      </c>
      <c r="D34" s="17">
        <f t="shared" si="0"/>
        <v>527.61832</v>
      </c>
      <c r="E34" s="17">
        <f t="shared" si="1"/>
        <v>1436.7331199999999</v>
      </c>
    </row>
    <row r="35" spans="1:5" ht="12.75">
      <c r="A35">
        <v>119</v>
      </c>
      <c r="B35">
        <v>0.39</v>
      </c>
      <c r="C35">
        <v>0.96</v>
      </c>
      <c r="D35" s="17">
        <f t="shared" si="0"/>
        <v>527.61832</v>
      </c>
      <c r="E35" s="17">
        <f t="shared" si="1"/>
        <v>1496.00272</v>
      </c>
    </row>
    <row r="36" spans="1:5" ht="12.75">
      <c r="A36">
        <v>121</v>
      </c>
      <c r="B36">
        <v>0.39</v>
      </c>
      <c r="C36">
        <v>0.94</v>
      </c>
      <c r="D36" s="17">
        <f t="shared" si="0"/>
        <v>527.61832</v>
      </c>
      <c r="E36" s="17">
        <f t="shared" si="1"/>
        <v>1436.7331199999999</v>
      </c>
    </row>
    <row r="37" spans="1:5" ht="12.75">
      <c r="A37">
        <v>124</v>
      </c>
      <c r="B37">
        <v>0.41</v>
      </c>
      <c r="C37">
        <v>0.94</v>
      </c>
      <c r="D37" s="17">
        <f t="shared" si="0"/>
        <v>536.30552</v>
      </c>
      <c r="E37" s="17">
        <f t="shared" si="1"/>
        <v>1436.7331199999999</v>
      </c>
    </row>
    <row r="38" spans="1:5" ht="12.75">
      <c r="A38">
        <v>129</v>
      </c>
      <c r="B38">
        <v>0.39</v>
      </c>
      <c r="C38">
        <v>0.94</v>
      </c>
      <c r="D38" s="17">
        <f t="shared" si="0"/>
        <v>527.61832</v>
      </c>
      <c r="E38" s="17">
        <f t="shared" si="1"/>
        <v>1436.7331199999999</v>
      </c>
    </row>
    <row r="39" spans="1:5" ht="12.75">
      <c r="A39">
        <v>133</v>
      </c>
      <c r="B39">
        <v>0.39</v>
      </c>
      <c r="C39">
        <v>0.92</v>
      </c>
      <c r="D39" s="17">
        <f t="shared" si="0"/>
        <v>527.61832</v>
      </c>
      <c r="E39" s="17">
        <f t="shared" si="1"/>
        <v>1379.3028800000002</v>
      </c>
    </row>
    <row r="40" spans="1:5" ht="12.75">
      <c r="A40">
        <v>135</v>
      </c>
      <c r="B40">
        <v>0.39</v>
      </c>
      <c r="C40">
        <v>0.94</v>
      </c>
      <c r="D40" s="17">
        <f t="shared" si="0"/>
        <v>527.61832</v>
      </c>
      <c r="E40" s="17">
        <f t="shared" si="1"/>
        <v>1436.7331199999999</v>
      </c>
    </row>
    <row r="41" spans="1:5" ht="12.75">
      <c r="A41">
        <v>137</v>
      </c>
      <c r="B41">
        <v>0.39</v>
      </c>
      <c r="C41">
        <v>0.92</v>
      </c>
      <c r="D41" s="17">
        <f t="shared" si="0"/>
        <v>527.61832</v>
      </c>
      <c r="E41" s="17">
        <f t="shared" si="1"/>
        <v>1379.3028800000002</v>
      </c>
    </row>
    <row r="42" spans="1:5" ht="12.75">
      <c r="A42">
        <v>140</v>
      </c>
      <c r="B42">
        <v>0.39</v>
      </c>
      <c r="C42">
        <v>0.92</v>
      </c>
      <c r="D42" s="17">
        <f t="shared" si="0"/>
        <v>527.61832</v>
      </c>
      <c r="E42" s="17">
        <f t="shared" si="1"/>
        <v>1379.3028800000002</v>
      </c>
    </row>
    <row r="43" spans="1:5" ht="12.75">
      <c r="A43">
        <v>144</v>
      </c>
      <c r="B43">
        <v>0.37</v>
      </c>
      <c r="C43">
        <v>0.92</v>
      </c>
      <c r="D43" s="17">
        <f t="shared" si="0"/>
        <v>520.7704799999999</v>
      </c>
      <c r="E43" s="17">
        <f t="shared" si="1"/>
        <v>1379.3028800000002</v>
      </c>
    </row>
    <row r="44" spans="1:5" ht="12.75">
      <c r="A44">
        <v>147</v>
      </c>
      <c r="B44">
        <v>0.37</v>
      </c>
      <c r="C44">
        <v>0.92</v>
      </c>
      <c r="D44" s="17">
        <f t="shared" si="0"/>
        <v>520.7704799999999</v>
      </c>
      <c r="E44" s="17">
        <f t="shared" si="1"/>
        <v>1379.3028800000002</v>
      </c>
    </row>
    <row r="45" spans="1:5" ht="12.75">
      <c r="A45">
        <v>152</v>
      </c>
      <c r="B45">
        <v>0.37</v>
      </c>
      <c r="C45">
        <v>0.92</v>
      </c>
      <c r="D45" s="17">
        <f t="shared" si="0"/>
        <v>520.7704799999999</v>
      </c>
      <c r="E45" s="17">
        <f t="shared" si="1"/>
        <v>1379.3028800000002</v>
      </c>
    </row>
    <row r="46" spans="1:5" ht="12.75">
      <c r="A46">
        <v>154</v>
      </c>
      <c r="B46">
        <v>0.37</v>
      </c>
      <c r="C46">
        <v>0.92</v>
      </c>
      <c r="D46" s="17">
        <f t="shared" si="0"/>
        <v>520.7704799999999</v>
      </c>
      <c r="E46" s="17">
        <f t="shared" si="1"/>
        <v>1379.3028800000002</v>
      </c>
    </row>
    <row r="47" spans="1:5" ht="12.75">
      <c r="A47">
        <v>155</v>
      </c>
      <c r="B47">
        <v>0.37</v>
      </c>
      <c r="C47">
        <v>0.92</v>
      </c>
      <c r="D47" s="17">
        <f t="shared" si="0"/>
        <v>520.7704799999999</v>
      </c>
      <c r="E47" s="17">
        <f t="shared" si="1"/>
        <v>1379.3028800000002</v>
      </c>
    </row>
    <row r="48" spans="1:5" ht="12.75">
      <c r="A48">
        <v>161</v>
      </c>
      <c r="B48">
        <v>0.37</v>
      </c>
      <c r="C48">
        <v>0.92</v>
      </c>
      <c r="D48" s="17">
        <f t="shared" si="0"/>
        <v>520.7704799999999</v>
      </c>
      <c r="E48" s="17">
        <f t="shared" si="1"/>
        <v>1379.3028800000002</v>
      </c>
    </row>
    <row r="49" spans="1:5" ht="12.75">
      <c r="A49">
        <v>166</v>
      </c>
      <c r="B49">
        <v>0.37</v>
      </c>
      <c r="C49">
        <v>0.9</v>
      </c>
      <c r="D49" s="17">
        <f t="shared" si="0"/>
        <v>520.7704799999999</v>
      </c>
      <c r="E49" s="17">
        <f t="shared" si="1"/>
        <v>1323.712</v>
      </c>
    </row>
    <row r="50" spans="1:5" ht="12.75">
      <c r="A50">
        <v>178</v>
      </c>
      <c r="B50">
        <v>0.37</v>
      </c>
      <c r="C50">
        <v>0.9</v>
      </c>
      <c r="D50" s="17">
        <f t="shared" si="0"/>
        <v>520.7704799999999</v>
      </c>
      <c r="E50" s="17">
        <f t="shared" si="1"/>
        <v>1323.712</v>
      </c>
    </row>
    <row r="51" spans="1:5" ht="12.75">
      <c r="A51">
        <v>182</v>
      </c>
      <c r="B51">
        <v>0.37</v>
      </c>
      <c r="C51">
        <v>0.9</v>
      </c>
      <c r="D51" s="17">
        <f t="shared" si="0"/>
        <v>520.7704799999999</v>
      </c>
      <c r="E51" s="17">
        <f t="shared" si="1"/>
        <v>1323.712</v>
      </c>
    </row>
    <row r="52" spans="1:5" ht="12.75">
      <c r="A52">
        <v>189</v>
      </c>
      <c r="B52">
        <v>0.45</v>
      </c>
      <c r="C52">
        <v>0.55</v>
      </c>
      <c r="D52" s="17">
        <f t="shared" si="0"/>
        <v>559.198</v>
      </c>
      <c r="E52" s="17">
        <f t="shared" si="1"/>
        <v>648.6179999999999</v>
      </c>
    </row>
    <row r="53" spans="1:5" ht="12.75">
      <c r="A53">
        <v>193</v>
      </c>
      <c r="B53">
        <v>0.39</v>
      </c>
      <c r="C53">
        <v>0.47</v>
      </c>
      <c r="D53" s="17">
        <f t="shared" si="0"/>
        <v>527.61832</v>
      </c>
      <c r="E53" s="17">
        <f t="shared" si="1"/>
        <v>573.40328</v>
      </c>
    </row>
    <row r="54" spans="1:5" ht="12.75">
      <c r="A54">
        <v>195</v>
      </c>
      <c r="B54">
        <v>0.47</v>
      </c>
      <c r="C54">
        <v>0.57</v>
      </c>
      <c r="D54" s="17">
        <f t="shared" si="0"/>
        <v>573.40328</v>
      </c>
      <c r="E54" s="17">
        <f t="shared" si="1"/>
        <v>672.02008</v>
      </c>
    </row>
    <row r="55" spans="1:5" ht="12.75">
      <c r="A55">
        <v>197</v>
      </c>
      <c r="B55">
        <v>0.37</v>
      </c>
      <c r="C55">
        <v>0.47</v>
      </c>
      <c r="D55" s="17">
        <f t="shared" si="0"/>
        <v>520.7704799999999</v>
      </c>
      <c r="E55" s="17">
        <f t="shared" si="1"/>
        <v>573.40328</v>
      </c>
    </row>
    <row r="56" spans="1:5" ht="12.75">
      <c r="A56">
        <v>198</v>
      </c>
      <c r="B56">
        <v>0.41</v>
      </c>
      <c r="C56">
        <v>0.55</v>
      </c>
      <c r="D56" s="17">
        <f t="shared" si="0"/>
        <v>536.30552</v>
      </c>
      <c r="E56" s="17">
        <f t="shared" si="1"/>
        <v>648.6179999999999</v>
      </c>
    </row>
    <row r="57" spans="1:5" ht="12.75">
      <c r="A57">
        <v>204</v>
      </c>
      <c r="B57">
        <v>0.35</v>
      </c>
      <c r="C57">
        <v>0.43</v>
      </c>
      <c r="D57" s="17">
        <f t="shared" si="0"/>
        <v>515.762</v>
      </c>
      <c r="E57" s="17">
        <f t="shared" si="1"/>
        <v>546.83208</v>
      </c>
    </row>
    <row r="58" spans="1:5" ht="12.75">
      <c r="A58">
        <v>206</v>
      </c>
      <c r="B58">
        <v>0.37</v>
      </c>
      <c r="C58">
        <v>0.49</v>
      </c>
      <c r="D58" s="17">
        <f t="shared" si="0"/>
        <v>520.7704799999999</v>
      </c>
      <c r="E58" s="17">
        <f t="shared" si="1"/>
        <v>589.4479200000001</v>
      </c>
    </row>
    <row r="59" spans="1:5" ht="12.75">
      <c r="A59">
        <v>207</v>
      </c>
      <c r="B59">
        <v>0.37</v>
      </c>
      <c r="C59">
        <v>0.49</v>
      </c>
      <c r="D59" s="17">
        <f t="shared" si="0"/>
        <v>520.7704799999999</v>
      </c>
      <c r="E59" s="17">
        <f t="shared" si="1"/>
        <v>589.4479200000001</v>
      </c>
    </row>
    <row r="60" spans="1:5" ht="12.75">
      <c r="A60">
        <v>212</v>
      </c>
      <c r="B60">
        <v>0.45</v>
      </c>
      <c r="C60">
        <v>0.57</v>
      </c>
      <c r="D60" s="17">
        <f t="shared" si="0"/>
        <v>559.198</v>
      </c>
      <c r="E60" s="17">
        <f t="shared" si="1"/>
        <v>672.02008</v>
      </c>
    </row>
    <row r="61" spans="1:5" ht="12.75">
      <c r="A61">
        <v>215</v>
      </c>
      <c r="B61">
        <v>0.45</v>
      </c>
      <c r="C61">
        <v>0.57</v>
      </c>
      <c r="D61" s="17">
        <f t="shared" si="0"/>
        <v>559.198</v>
      </c>
      <c r="E61" s="17">
        <f t="shared" si="1"/>
        <v>672.02008</v>
      </c>
    </row>
    <row r="62" spans="1:5" ht="12.75">
      <c r="A62">
        <v>222</v>
      </c>
      <c r="B62">
        <v>0.43</v>
      </c>
      <c r="C62">
        <v>0.53</v>
      </c>
      <c r="D62" s="17">
        <f t="shared" si="0"/>
        <v>546.83208</v>
      </c>
      <c r="E62" s="17">
        <f t="shared" si="1"/>
        <v>627.0552799999999</v>
      </c>
    </row>
    <row r="63" spans="1:5" ht="12.75">
      <c r="A63">
        <v>226</v>
      </c>
      <c r="B63">
        <v>0.41</v>
      </c>
      <c r="C63">
        <v>0.53</v>
      </c>
      <c r="D63" s="17">
        <f t="shared" si="0"/>
        <v>536.30552</v>
      </c>
      <c r="E63" s="17">
        <f t="shared" si="1"/>
        <v>627.0552799999999</v>
      </c>
    </row>
    <row r="64" spans="1:5" ht="12.75">
      <c r="A64">
        <v>230</v>
      </c>
      <c r="B64">
        <v>0.41</v>
      </c>
      <c r="C64">
        <v>0.53</v>
      </c>
      <c r="D64" s="17">
        <f t="shared" si="0"/>
        <v>536.30552</v>
      </c>
      <c r="E64" s="17">
        <f t="shared" si="1"/>
        <v>627.0552799999999</v>
      </c>
    </row>
    <row r="65" spans="1:5" ht="12.75">
      <c r="A65">
        <v>231</v>
      </c>
      <c r="B65">
        <v>0.39</v>
      </c>
      <c r="C65">
        <v>0.49</v>
      </c>
      <c r="D65" s="17">
        <f t="shared" si="0"/>
        <v>527.61832</v>
      </c>
      <c r="E65" s="17">
        <f t="shared" si="1"/>
        <v>589.4479200000001</v>
      </c>
    </row>
    <row r="66" spans="1:5" ht="12.75">
      <c r="A66">
        <v>235</v>
      </c>
      <c r="B66">
        <v>0.41</v>
      </c>
      <c r="C66">
        <v>0.55</v>
      </c>
      <c r="D66" s="17">
        <f t="shared" si="0"/>
        <v>536.30552</v>
      </c>
      <c r="E66" s="17">
        <f t="shared" si="1"/>
        <v>648.6179999999999</v>
      </c>
    </row>
    <row r="67" spans="1:5" ht="12.75">
      <c r="A67">
        <v>242</v>
      </c>
      <c r="B67">
        <v>0.37</v>
      </c>
      <c r="C67">
        <v>0.49</v>
      </c>
      <c r="D67" s="17">
        <f t="shared" si="0"/>
        <v>520.7704799999999</v>
      </c>
      <c r="E67" s="17">
        <f t="shared" si="1"/>
        <v>589.4479200000001</v>
      </c>
    </row>
    <row r="68" spans="1:5" ht="12.75">
      <c r="A68">
        <v>244</v>
      </c>
      <c r="B68">
        <v>0.35</v>
      </c>
      <c r="C68">
        <v>0.47</v>
      </c>
      <c r="D68" s="17">
        <f aca="true" t="shared" si="2" ref="D68:D131">2299.2*B68*B68-1405*B68+725.86</f>
        <v>515.762</v>
      </c>
      <c r="E68" s="17">
        <f aca="true" t="shared" si="3" ref="E68:E131">2299.2*C68*C68-1405*C68+725.86</f>
        <v>573.40328</v>
      </c>
    </row>
    <row r="69" spans="1:5" ht="12.75">
      <c r="A69">
        <v>247</v>
      </c>
      <c r="B69">
        <v>0.35</v>
      </c>
      <c r="C69">
        <v>0.49</v>
      </c>
      <c r="D69" s="17">
        <f t="shared" si="2"/>
        <v>515.762</v>
      </c>
      <c r="E69" s="17">
        <f t="shared" si="3"/>
        <v>589.4479200000001</v>
      </c>
    </row>
    <row r="70" spans="1:5" ht="12.75">
      <c r="A70">
        <v>253</v>
      </c>
      <c r="B70">
        <v>0.33</v>
      </c>
      <c r="C70">
        <v>0.41</v>
      </c>
      <c r="D70" s="17">
        <f t="shared" si="2"/>
        <v>512.5928799999999</v>
      </c>
      <c r="E70" s="17">
        <f t="shared" si="3"/>
        <v>536.30552</v>
      </c>
    </row>
    <row r="71" spans="1:5" ht="12.75">
      <c r="A71">
        <v>256</v>
      </c>
      <c r="B71">
        <v>0.33</v>
      </c>
      <c r="C71">
        <v>0.41</v>
      </c>
      <c r="D71" s="17">
        <f t="shared" si="2"/>
        <v>512.5928799999999</v>
      </c>
      <c r="E71" s="17">
        <f t="shared" si="3"/>
        <v>536.30552</v>
      </c>
    </row>
    <row r="72" spans="1:5" ht="12.75">
      <c r="A72">
        <v>258</v>
      </c>
      <c r="B72">
        <v>0.33</v>
      </c>
      <c r="C72">
        <v>0.43</v>
      </c>
      <c r="D72" s="17">
        <f t="shared" si="2"/>
        <v>512.5928799999999</v>
      </c>
      <c r="E72" s="17">
        <f t="shared" si="3"/>
        <v>546.83208</v>
      </c>
    </row>
    <row r="73" spans="1:5" ht="12.75">
      <c r="A73">
        <v>261</v>
      </c>
      <c r="B73">
        <v>0.33</v>
      </c>
      <c r="C73">
        <v>0.43</v>
      </c>
      <c r="D73" s="17">
        <f t="shared" si="2"/>
        <v>512.5928799999999</v>
      </c>
      <c r="E73" s="17">
        <f t="shared" si="3"/>
        <v>546.83208</v>
      </c>
    </row>
    <row r="74" spans="1:5" ht="12.75">
      <c r="A74">
        <v>263</v>
      </c>
      <c r="B74">
        <v>0.35</v>
      </c>
      <c r="C74">
        <v>0.45</v>
      </c>
      <c r="D74" s="17">
        <f t="shared" si="2"/>
        <v>515.762</v>
      </c>
      <c r="E74" s="17">
        <f t="shared" si="3"/>
        <v>559.198</v>
      </c>
    </row>
    <row r="75" spans="1:5" ht="12.75">
      <c r="A75">
        <v>267</v>
      </c>
      <c r="B75">
        <v>0.37</v>
      </c>
      <c r="C75">
        <v>0.47</v>
      </c>
      <c r="D75" s="17">
        <f t="shared" si="2"/>
        <v>520.7704799999999</v>
      </c>
      <c r="E75" s="17">
        <f t="shared" si="3"/>
        <v>573.40328</v>
      </c>
    </row>
    <row r="76" spans="1:5" ht="12.75">
      <c r="A76">
        <v>269</v>
      </c>
      <c r="B76">
        <v>0.39</v>
      </c>
      <c r="C76">
        <v>0.49</v>
      </c>
      <c r="D76" s="17">
        <f t="shared" si="2"/>
        <v>527.61832</v>
      </c>
      <c r="E76" s="17">
        <f t="shared" si="3"/>
        <v>589.4479200000001</v>
      </c>
    </row>
    <row r="77" spans="1:5" ht="12.75">
      <c r="A77">
        <v>271</v>
      </c>
      <c r="B77">
        <v>0.41</v>
      </c>
      <c r="C77">
        <v>0.53</v>
      </c>
      <c r="D77" s="17">
        <f t="shared" si="2"/>
        <v>536.30552</v>
      </c>
      <c r="E77" s="17">
        <f t="shared" si="3"/>
        <v>627.0552799999999</v>
      </c>
    </row>
    <row r="78" spans="1:5" ht="12.75">
      <c r="A78">
        <v>272</v>
      </c>
      <c r="B78">
        <v>0.41</v>
      </c>
      <c r="C78">
        <v>0.53</v>
      </c>
      <c r="D78" s="17">
        <f t="shared" si="2"/>
        <v>536.30552</v>
      </c>
      <c r="E78" s="17">
        <f t="shared" si="3"/>
        <v>627.0552799999999</v>
      </c>
    </row>
    <row r="79" spans="1:5" ht="12.75">
      <c r="A79">
        <v>274</v>
      </c>
      <c r="B79">
        <v>0.41</v>
      </c>
      <c r="C79">
        <v>0.53</v>
      </c>
      <c r="D79" s="17">
        <f t="shared" si="2"/>
        <v>536.30552</v>
      </c>
      <c r="E79" s="17">
        <f t="shared" si="3"/>
        <v>627.0552799999999</v>
      </c>
    </row>
    <row r="80" spans="1:5" ht="12.75">
      <c r="A80">
        <v>277</v>
      </c>
      <c r="B80">
        <v>0.41</v>
      </c>
      <c r="C80">
        <v>0.53</v>
      </c>
      <c r="D80" s="17">
        <f t="shared" si="2"/>
        <v>536.30552</v>
      </c>
      <c r="E80" s="17">
        <f t="shared" si="3"/>
        <v>627.0552799999999</v>
      </c>
    </row>
    <row r="81" spans="1:5" ht="12.75">
      <c r="A81">
        <v>280</v>
      </c>
      <c r="B81">
        <v>0.41</v>
      </c>
      <c r="C81">
        <v>0.53</v>
      </c>
      <c r="D81" s="17">
        <f t="shared" si="2"/>
        <v>536.30552</v>
      </c>
      <c r="E81" s="17">
        <f t="shared" si="3"/>
        <v>627.0552799999999</v>
      </c>
    </row>
    <row r="82" spans="1:5" ht="12.75">
      <c r="A82">
        <v>281</v>
      </c>
      <c r="B82">
        <v>0.37</v>
      </c>
      <c r="C82">
        <v>0.49</v>
      </c>
      <c r="D82" s="17">
        <f t="shared" si="2"/>
        <v>520.7704799999999</v>
      </c>
      <c r="E82" s="17">
        <f t="shared" si="3"/>
        <v>589.4479200000001</v>
      </c>
    </row>
    <row r="83" spans="1:5" ht="12.75">
      <c r="A83">
        <v>284</v>
      </c>
      <c r="B83">
        <v>0.35</v>
      </c>
      <c r="C83">
        <v>0.47</v>
      </c>
      <c r="D83" s="17">
        <f t="shared" si="2"/>
        <v>515.762</v>
      </c>
      <c r="E83" s="17">
        <f t="shared" si="3"/>
        <v>573.40328</v>
      </c>
    </row>
    <row r="84" spans="1:5" ht="12.75">
      <c r="A84">
        <v>291</v>
      </c>
      <c r="B84">
        <v>0.35</v>
      </c>
      <c r="C84">
        <v>0.45</v>
      </c>
      <c r="D84" s="17">
        <f t="shared" si="2"/>
        <v>515.762</v>
      </c>
      <c r="E84" s="17">
        <f t="shared" si="3"/>
        <v>559.198</v>
      </c>
    </row>
    <row r="85" spans="1:5" ht="12.75">
      <c r="A85">
        <v>293</v>
      </c>
      <c r="B85">
        <v>0.37</v>
      </c>
      <c r="C85">
        <v>0.45</v>
      </c>
      <c r="D85" s="17">
        <f t="shared" si="2"/>
        <v>520.7704799999999</v>
      </c>
      <c r="E85" s="17">
        <f t="shared" si="3"/>
        <v>559.198</v>
      </c>
    </row>
    <row r="86" spans="1:5" ht="12.75">
      <c r="A86">
        <v>296</v>
      </c>
      <c r="B86">
        <v>0.35</v>
      </c>
      <c r="C86">
        <v>0.45</v>
      </c>
      <c r="D86" s="17">
        <f t="shared" si="2"/>
        <v>515.762</v>
      </c>
      <c r="E86" s="17">
        <f t="shared" si="3"/>
        <v>559.198</v>
      </c>
    </row>
    <row r="87" spans="1:5" ht="12.75">
      <c r="A87">
        <v>298</v>
      </c>
      <c r="B87">
        <v>0.37</v>
      </c>
      <c r="C87">
        <v>0.45</v>
      </c>
      <c r="D87" s="17">
        <f t="shared" si="2"/>
        <v>520.7704799999999</v>
      </c>
      <c r="E87" s="17">
        <f t="shared" si="3"/>
        <v>559.198</v>
      </c>
    </row>
    <row r="88" spans="1:5" ht="12.75">
      <c r="A88">
        <v>302</v>
      </c>
      <c r="B88">
        <v>0.39</v>
      </c>
      <c r="C88">
        <v>0.49</v>
      </c>
      <c r="D88" s="17">
        <f t="shared" si="2"/>
        <v>527.61832</v>
      </c>
      <c r="E88" s="17">
        <f t="shared" si="3"/>
        <v>589.4479200000001</v>
      </c>
    </row>
    <row r="89" spans="1:5" ht="12.75">
      <c r="A89">
        <v>305</v>
      </c>
      <c r="B89">
        <v>0.41</v>
      </c>
      <c r="C89">
        <v>0.51</v>
      </c>
      <c r="D89" s="17">
        <f t="shared" si="2"/>
        <v>536.30552</v>
      </c>
      <c r="E89" s="17">
        <f t="shared" si="3"/>
        <v>607.3319199999999</v>
      </c>
    </row>
    <row r="90" spans="1:5" ht="12.75">
      <c r="A90">
        <v>310</v>
      </c>
      <c r="B90">
        <v>0.37</v>
      </c>
      <c r="C90">
        <v>0.47</v>
      </c>
      <c r="D90" s="17">
        <f t="shared" si="2"/>
        <v>520.7704799999999</v>
      </c>
      <c r="E90" s="17">
        <f t="shared" si="3"/>
        <v>573.40328</v>
      </c>
    </row>
    <row r="91" spans="1:5" ht="12.75">
      <c r="A91">
        <v>314</v>
      </c>
      <c r="B91">
        <v>0.35</v>
      </c>
      <c r="C91">
        <v>0.43</v>
      </c>
      <c r="D91" s="17">
        <f t="shared" si="2"/>
        <v>515.762</v>
      </c>
      <c r="E91" s="17">
        <f t="shared" si="3"/>
        <v>546.83208</v>
      </c>
    </row>
    <row r="92" spans="1:5" ht="12.75">
      <c r="A92">
        <v>318</v>
      </c>
      <c r="B92">
        <v>0.35</v>
      </c>
      <c r="C92">
        <v>0.47</v>
      </c>
      <c r="D92" s="17">
        <f t="shared" si="2"/>
        <v>515.762</v>
      </c>
      <c r="E92" s="17">
        <f t="shared" si="3"/>
        <v>573.40328</v>
      </c>
    </row>
    <row r="93" spans="1:5" ht="12.75">
      <c r="A93">
        <v>320</v>
      </c>
      <c r="B93">
        <v>0.37</v>
      </c>
      <c r="C93">
        <v>0.49</v>
      </c>
      <c r="D93" s="17">
        <f t="shared" si="2"/>
        <v>520.7704799999999</v>
      </c>
      <c r="E93" s="17">
        <f t="shared" si="3"/>
        <v>589.4479200000001</v>
      </c>
    </row>
    <row r="94" spans="1:5" ht="12.75">
      <c r="A94">
        <v>321</v>
      </c>
      <c r="B94">
        <v>0.41</v>
      </c>
      <c r="C94">
        <v>0.53</v>
      </c>
      <c r="D94" s="17">
        <f t="shared" si="2"/>
        <v>536.30552</v>
      </c>
      <c r="E94" s="17">
        <f t="shared" si="3"/>
        <v>627.0552799999999</v>
      </c>
    </row>
    <row r="95" spans="1:5" ht="12.75">
      <c r="A95">
        <v>325</v>
      </c>
      <c r="B95">
        <v>0.37</v>
      </c>
      <c r="C95">
        <v>0.45</v>
      </c>
      <c r="D95" s="17">
        <f t="shared" si="2"/>
        <v>520.7704799999999</v>
      </c>
      <c r="E95" s="17">
        <f t="shared" si="3"/>
        <v>559.198</v>
      </c>
    </row>
    <row r="96" spans="1:5" ht="12.75">
      <c r="A96">
        <v>328</v>
      </c>
      <c r="B96">
        <v>0.35</v>
      </c>
      <c r="C96">
        <v>0.47</v>
      </c>
      <c r="D96" s="17">
        <f t="shared" si="2"/>
        <v>515.762</v>
      </c>
      <c r="E96" s="17">
        <f t="shared" si="3"/>
        <v>573.40328</v>
      </c>
    </row>
    <row r="97" spans="1:5" ht="12.75">
      <c r="A97">
        <v>330</v>
      </c>
      <c r="B97">
        <v>0.37</v>
      </c>
      <c r="C97">
        <v>0.49</v>
      </c>
      <c r="D97" s="17">
        <f t="shared" si="2"/>
        <v>520.7704799999999</v>
      </c>
      <c r="E97" s="17">
        <f t="shared" si="3"/>
        <v>589.4479200000001</v>
      </c>
    </row>
    <row r="98" spans="1:5" ht="12.75">
      <c r="A98">
        <v>332</v>
      </c>
      <c r="B98">
        <v>0.41</v>
      </c>
      <c r="C98">
        <v>0.53</v>
      </c>
      <c r="D98" s="17">
        <f t="shared" si="2"/>
        <v>536.30552</v>
      </c>
      <c r="E98" s="17">
        <f t="shared" si="3"/>
        <v>627.0552799999999</v>
      </c>
    </row>
    <row r="99" spans="1:5" ht="12.75">
      <c r="A99">
        <v>334</v>
      </c>
      <c r="B99">
        <v>0.43</v>
      </c>
      <c r="C99">
        <v>0.53</v>
      </c>
      <c r="D99" s="17">
        <f t="shared" si="2"/>
        <v>546.83208</v>
      </c>
      <c r="E99" s="17">
        <f t="shared" si="3"/>
        <v>627.0552799999999</v>
      </c>
    </row>
    <row r="100" spans="1:5" ht="12.75">
      <c r="A100">
        <v>337</v>
      </c>
      <c r="B100">
        <v>0.41</v>
      </c>
      <c r="C100">
        <v>0.49</v>
      </c>
      <c r="D100" s="17">
        <f t="shared" si="2"/>
        <v>536.30552</v>
      </c>
      <c r="E100" s="17">
        <f t="shared" si="3"/>
        <v>589.4479200000001</v>
      </c>
    </row>
    <row r="101" spans="1:5" ht="12.75">
      <c r="A101">
        <v>339</v>
      </c>
      <c r="B101">
        <v>0.37</v>
      </c>
      <c r="C101">
        <v>0.45</v>
      </c>
      <c r="D101" s="17">
        <f t="shared" si="2"/>
        <v>520.7704799999999</v>
      </c>
      <c r="E101" s="17">
        <f t="shared" si="3"/>
        <v>559.198</v>
      </c>
    </row>
    <row r="102" spans="1:5" ht="12.75">
      <c r="A102">
        <v>343</v>
      </c>
      <c r="B102">
        <v>0.33</v>
      </c>
      <c r="C102">
        <v>0.41</v>
      </c>
      <c r="D102" s="17">
        <f t="shared" si="2"/>
        <v>512.5928799999999</v>
      </c>
      <c r="E102" s="17">
        <f t="shared" si="3"/>
        <v>536.30552</v>
      </c>
    </row>
    <row r="103" spans="1:5" ht="12.75">
      <c r="A103">
        <v>346</v>
      </c>
      <c r="B103">
        <v>0.35</v>
      </c>
      <c r="C103">
        <v>0.47</v>
      </c>
      <c r="D103" s="17">
        <f t="shared" si="2"/>
        <v>515.762</v>
      </c>
      <c r="E103" s="17">
        <f t="shared" si="3"/>
        <v>573.40328</v>
      </c>
    </row>
    <row r="104" spans="1:5" ht="12.75">
      <c r="A104">
        <v>348</v>
      </c>
      <c r="B104">
        <v>0.37</v>
      </c>
      <c r="C104">
        <v>0.49</v>
      </c>
      <c r="D104" s="17">
        <f t="shared" si="2"/>
        <v>520.7704799999999</v>
      </c>
      <c r="E104" s="17">
        <f t="shared" si="3"/>
        <v>589.4479200000001</v>
      </c>
    </row>
    <row r="105" spans="1:5" ht="12.75">
      <c r="A105">
        <v>352</v>
      </c>
      <c r="B105">
        <v>0.41</v>
      </c>
      <c r="C105">
        <v>0.51</v>
      </c>
      <c r="D105" s="17">
        <f t="shared" si="2"/>
        <v>536.30552</v>
      </c>
      <c r="E105" s="17">
        <f t="shared" si="3"/>
        <v>607.3319199999999</v>
      </c>
    </row>
    <row r="106" spans="1:5" ht="12.75">
      <c r="A106">
        <v>355</v>
      </c>
      <c r="B106">
        <v>0.41</v>
      </c>
      <c r="C106">
        <v>0.49</v>
      </c>
      <c r="D106" s="17">
        <f t="shared" si="2"/>
        <v>536.30552</v>
      </c>
      <c r="E106" s="17">
        <f t="shared" si="3"/>
        <v>589.4479200000001</v>
      </c>
    </row>
    <row r="107" spans="1:5" ht="12.75">
      <c r="A107">
        <v>361</v>
      </c>
      <c r="B107">
        <v>0.33</v>
      </c>
      <c r="C107">
        <v>0.39</v>
      </c>
      <c r="D107" s="17">
        <f t="shared" si="2"/>
        <v>512.5928799999999</v>
      </c>
      <c r="E107" s="17">
        <f t="shared" si="3"/>
        <v>527.61832</v>
      </c>
    </row>
    <row r="108" spans="1:5" ht="12.75">
      <c r="A108">
        <v>365</v>
      </c>
      <c r="B108">
        <v>0.33</v>
      </c>
      <c r="C108">
        <v>0.45</v>
      </c>
      <c r="D108" s="17">
        <f t="shared" si="2"/>
        <v>512.5928799999999</v>
      </c>
      <c r="E108" s="17">
        <f t="shared" si="3"/>
        <v>559.198</v>
      </c>
    </row>
    <row r="109" spans="1:5" ht="12.75">
      <c r="A109">
        <v>368</v>
      </c>
      <c r="B109">
        <v>0.33</v>
      </c>
      <c r="C109">
        <v>0.45</v>
      </c>
      <c r="D109" s="17">
        <f t="shared" si="2"/>
        <v>512.5928799999999</v>
      </c>
      <c r="E109" s="17">
        <f t="shared" si="3"/>
        <v>559.198</v>
      </c>
    </row>
    <row r="110" spans="1:5" ht="12.75">
      <c r="A110">
        <v>372</v>
      </c>
      <c r="B110">
        <v>0.33</v>
      </c>
      <c r="C110">
        <v>0.45</v>
      </c>
      <c r="D110" s="17">
        <f t="shared" si="2"/>
        <v>512.5928799999999</v>
      </c>
      <c r="E110" s="17">
        <f t="shared" si="3"/>
        <v>559.198</v>
      </c>
    </row>
    <row r="111" spans="1:5" ht="12.75">
      <c r="A111">
        <v>374</v>
      </c>
      <c r="B111">
        <v>0.31</v>
      </c>
      <c r="C111">
        <v>0.41</v>
      </c>
      <c r="D111" s="17">
        <f t="shared" si="2"/>
        <v>511.26311999999996</v>
      </c>
      <c r="E111" s="17">
        <f t="shared" si="3"/>
        <v>536.30552</v>
      </c>
    </row>
    <row r="112" spans="1:5" ht="12.75">
      <c r="A112">
        <v>377</v>
      </c>
      <c r="B112">
        <v>0.37</v>
      </c>
      <c r="C112">
        <v>0.45</v>
      </c>
      <c r="D112" s="17">
        <f t="shared" si="2"/>
        <v>520.7704799999999</v>
      </c>
      <c r="E112" s="17">
        <f t="shared" si="3"/>
        <v>559.198</v>
      </c>
    </row>
    <row r="113" spans="1:5" ht="12.75">
      <c r="A113">
        <v>381</v>
      </c>
      <c r="B113">
        <v>0.39</v>
      </c>
      <c r="C113">
        <v>0.47</v>
      </c>
      <c r="D113" s="17">
        <f t="shared" si="2"/>
        <v>527.61832</v>
      </c>
      <c r="E113" s="17">
        <f t="shared" si="3"/>
        <v>573.40328</v>
      </c>
    </row>
    <row r="114" spans="1:5" ht="12.75">
      <c r="A114">
        <v>385</v>
      </c>
      <c r="B114">
        <v>0.37</v>
      </c>
      <c r="C114">
        <v>0.45</v>
      </c>
      <c r="D114" s="17">
        <f t="shared" si="2"/>
        <v>520.7704799999999</v>
      </c>
      <c r="E114" s="17">
        <f t="shared" si="3"/>
        <v>559.198</v>
      </c>
    </row>
    <row r="115" spans="1:5" ht="12.75">
      <c r="A115">
        <v>388</v>
      </c>
      <c r="B115">
        <v>0.33</v>
      </c>
      <c r="C115">
        <v>0.39</v>
      </c>
      <c r="D115" s="17">
        <f t="shared" si="2"/>
        <v>512.5928799999999</v>
      </c>
      <c r="E115" s="17">
        <f t="shared" si="3"/>
        <v>527.61832</v>
      </c>
    </row>
    <row r="116" spans="1:5" ht="12.75">
      <c r="A116">
        <v>390</v>
      </c>
      <c r="B116">
        <v>0.29</v>
      </c>
      <c r="C116">
        <v>0.35</v>
      </c>
      <c r="D116" s="17">
        <f t="shared" si="2"/>
        <v>511.77272</v>
      </c>
      <c r="E116" s="17">
        <f t="shared" si="3"/>
        <v>515.762</v>
      </c>
    </row>
    <row r="117" spans="1:5" ht="12.75">
      <c r="A117">
        <v>392</v>
      </c>
      <c r="B117">
        <v>0.29</v>
      </c>
      <c r="C117">
        <v>0.41</v>
      </c>
      <c r="D117" s="17">
        <f t="shared" si="2"/>
        <v>511.77272</v>
      </c>
      <c r="E117" s="17">
        <f t="shared" si="3"/>
        <v>536.30552</v>
      </c>
    </row>
    <row r="118" spans="1:5" ht="12.75">
      <c r="A118">
        <v>395</v>
      </c>
      <c r="B118">
        <v>0.33</v>
      </c>
      <c r="C118">
        <v>0.43</v>
      </c>
      <c r="D118" s="17">
        <f t="shared" si="2"/>
        <v>512.5928799999999</v>
      </c>
      <c r="E118" s="17">
        <f t="shared" si="3"/>
        <v>546.83208</v>
      </c>
    </row>
    <row r="119" spans="1:5" ht="12.75">
      <c r="A119">
        <v>399</v>
      </c>
      <c r="B119">
        <v>0.33</v>
      </c>
      <c r="C119">
        <v>0.43</v>
      </c>
      <c r="D119" s="17">
        <f t="shared" si="2"/>
        <v>512.5928799999999</v>
      </c>
      <c r="E119" s="17">
        <f t="shared" si="3"/>
        <v>546.83208</v>
      </c>
    </row>
    <row r="120" spans="1:5" ht="12.75">
      <c r="A120">
        <v>401</v>
      </c>
      <c r="B120">
        <v>0.35</v>
      </c>
      <c r="C120">
        <v>0.45</v>
      </c>
      <c r="D120" s="17">
        <f t="shared" si="2"/>
        <v>515.762</v>
      </c>
      <c r="E120" s="17">
        <f t="shared" si="3"/>
        <v>559.198</v>
      </c>
    </row>
    <row r="121" spans="1:5" ht="12.75">
      <c r="A121">
        <v>403</v>
      </c>
      <c r="B121">
        <v>0.35</v>
      </c>
      <c r="C121">
        <v>0.45</v>
      </c>
      <c r="D121" s="17">
        <f t="shared" si="2"/>
        <v>515.762</v>
      </c>
      <c r="E121" s="17">
        <f t="shared" si="3"/>
        <v>559.198</v>
      </c>
    </row>
    <row r="122" spans="1:5" ht="12.75">
      <c r="A122">
        <v>404</v>
      </c>
      <c r="B122">
        <v>0.35</v>
      </c>
      <c r="C122">
        <v>0.43</v>
      </c>
      <c r="D122" s="17">
        <f t="shared" si="2"/>
        <v>515.762</v>
      </c>
      <c r="E122" s="17">
        <f t="shared" si="3"/>
        <v>546.83208</v>
      </c>
    </row>
    <row r="123" spans="1:5" ht="12.75">
      <c r="A123">
        <v>411</v>
      </c>
      <c r="B123">
        <v>0.33</v>
      </c>
      <c r="C123">
        <v>0.39</v>
      </c>
      <c r="D123" s="17">
        <f t="shared" si="2"/>
        <v>512.5928799999999</v>
      </c>
      <c r="E123" s="17">
        <f t="shared" si="3"/>
        <v>527.61832</v>
      </c>
    </row>
    <row r="124" spans="1:5" ht="12.75">
      <c r="A124">
        <v>417</v>
      </c>
      <c r="B124">
        <v>0.33</v>
      </c>
      <c r="C124">
        <v>0.41</v>
      </c>
      <c r="D124" s="17">
        <f t="shared" si="2"/>
        <v>512.5928799999999</v>
      </c>
      <c r="E124" s="17">
        <f t="shared" si="3"/>
        <v>536.30552</v>
      </c>
    </row>
    <row r="125" spans="1:5" ht="12.75">
      <c r="A125">
        <v>424</v>
      </c>
      <c r="B125">
        <v>0.29</v>
      </c>
      <c r="C125">
        <v>0.35</v>
      </c>
      <c r="D125" s="17">
        <f t="shared" si="2"/>
        <v>511.77272</v>
      </c>
      <c r="E125" s="17">
        <f t="shared" si="3"/>
        <v>515.762</v>
      </c>
    </row>
    <row r="126" spans="1:5" ht="12.75">
      <c r="A126">
        <v>426</v>
      </c>
      <c r="B126">
        <v>0.31</v>
      </c>
      <c r="C126">
        <v>0.37</v>
      </c>
      <c r="D126" s="17">
        <f t="shared" si="2"/>
        <v>511.26311999999996</v>
      </c>
      <c r="E126" s="17">
        <f t="shared" si="3"/>
        <v>520.7704799999999</v>
      </c>
    </row>
    <row r="127" spans="1:5" ht="12.75">
      <c r="A127">
        <v>432</v>
      </c>
      <c r="B127">
        <v>0.33</v>
      </c>
      <c r="C127">
        <v>0.41</v>
      </c>
      <c r="D127" s="17">
        <f t="shared" si="2"/>
        <v>512.5928799999999</v>
      </c>
      <c r="E127" s="17">
        <f t="shared" si="3"/>
        <v>536.30552</v>
      </c>
    </row>
    <row r="128" spans="1:5" ht="12.75">
      <c r="A128">
        <v>435</v>
      </c>
      <c r="B128">
        <v>0.29</v>
      </c>
      <c r="C128">
        <v>0.39</v>
      </c>
      <c r="D128" s="17">
        <f t="shared" si="2"/>
        <v>511.77272</v>
      </c>
      <c r="E128" s="17">
        <f t="shared" si="3"/>
        <v>527.61832</v>
      </c>
    </row>
    <row r="129" spans="1:5" ht="12.75">
      <c r="A129">
        <v>443</v>
      </c>
      <c r="B129">
        <v>0.27</v>
      </c>
      <c r="C129">
        <v>0.37</v>
      </c>
      <c r="D129" s="17">
        <f t="shared" si="2"/>
        <v>514.12168</v>
      </c>
      <c r="E129" s="17">
        <f t="shared" si="3"/>
        <v>520.7704799999999</v>
      </c>
    </row>
    <row r="130" spans="1:5" ht="12.75">
      <c r="A130">
        <v>445</v>
      </c>
      <c r="B130">
        <v>0.27</v>
      </c>
      <c r="C130">
        <v>0.37</v>
      </c>
      <c r="D130" s="17">
        <f t="shared" si="2"/>
        <v>514.12168</v>
      </c>
      <c r="E130" s="17">
        <f t="shared" si="3"/>
        <v>520.7704799999999</v>
      </c>
    </row>
    <row r="131" spans="1:5" ht="12.75">
      <c r="A131">
        <v>448</v>
      </c>
      <c r="B131">
        <v>0.27</v>
      </c>
      <c r="C131">
        <v>0.37</v>
      </c>
      <c r="D131" s="17">
        <f t="shared" si="2"/>
        <v>514.12168</v>
      </c>
      <c r="E131" s="17">
        <f t="shared" si="3"/>
        <v>520.7704799999999</v>
      </c>
    </row>
    <row r="132" spans="1:5" ht="12.75">
      <c r="A132">
        <v>450</v>
      </c>
      <c r="B132">
        <v>0.27</v>
      </c>
      <c r="C132">
        <v>0.37</v>
      </c>
      <c r="D132" s="17">
        <f aca="true" t="shared" si="4" ref="D132:D195">2299.2*B132*B132-1405*B132+725.86</f>
        <v>514.12168</v>
      </c>
      <c r="E132" s="17">
        <f aca="true" t="shared" si="5" ref="E132:E195">2299.2*C132*C132-1405*C132+725.86</f>
        <v>520.7704799999999</v>
      </c>
    </row>
    <row r="133" spans="1:5" ht="12.75">
      <c r="A133">
        <v>453</v>
      </c>
      <c r="B133">
        <v>0.25</v>
      </c>
      <c r="C133">
        <v>0.35</v>
      </c>
      <c r="D133" s="17">
        <f t="shared" si="4"/>
        <v>518.31</v>
      </c>
      <c r="E133" s="17">
        <f t="shared" si="5"/>
        <v>515.762</v>
      </c>
    </row>
    <row r="134" spans="1:5" ht="12.75">
      <c r="A134">
        <v>457</v>
      </c>
      <c r="B134">
        <v>0.25</v>
      </c>
      <c r="C134">
        <v>0.35</v>
      </c>
      <c r="D134" s="17">
        <f t="shared" si="4"/>
        <v>518.31</v>
      </c>
      <c r="E134" s="17">
        <f t="shared" si="5"/>
        <v>515.762</v>
      </c>
    </row>
    <row r="135" spans="1:5" ht="12.75">
      <c r="A135">
        <v>461</v>
      </c>
      <c r="B135">
        <v>0.25</v>
      </c>
      <c r="C135">
        <v>0.35</v>
      </c>
      <c r="D135" s="17">
        <f t="shared" si="4"/>
        <v>518.31</v>
      </c>
      <c r="E135" s="17">
        <f t="shared" si="5"/>
        <v>515.762</v>
      </c>
    </row>
    <row r="136" spans="1:5" ht="12.75">
      <c r="A136">
        <v>466</v>
      </c>
      <c r="B136">
        <v>0.25</v>
      </c>
      <c r="C136">
        <v>0.35</v>
      </c>
      <c r="D136" s="17">
        <f t="shared" si="4"/>
        <v>518.31</v>
      </c>
      <c r="E136" s="17">
        <f t="shared" si="5"/>
        <v>515.762</v>
      </c>
    </row>
    <row r="137" spans="1:5" ht="12.75">
      <c r="A137">
        <v>475</v>
      </c>
      <c r="B137">
        <v>0.25</v>
      </c>
      <c r="C137">
        <v>0.35</v>
      </c>
      <c r="D137" s="17">
        <f t="shared" si="4"/>
        <v>518.31</v>
      </c>
      <c r="E137" s="17">
        <f t="shared" si="5"/>
        <v>515.762</v>
      </c>
    </row>
    <row r="138" spans="1:5" ht="12.75">
      <c r="A138">
        <v>478</v>
      </c>
      <c r="B138">
        <v>0.27</v>
      </c>
      <c r="C138">
        <v>0.35</v>
      </c>
      <c r="D138" s="17">
        <f t="shared" si="4"/>
        <v>514.12168</v>
      </c>
      <c r="E138" s="17">
        <f t="shared" si="5"/>
        <v>515.762</v>
      </c>
    </row>
    <row r="139" spans="1:5" ht="12.75">
      <c r="A139">
        <v>482</v>
      </c>
      <c r="B139">
        <v>0.27</v>
      </c>
      <c r="C139">
        <v>0.35</v>
      </c>
      <c r="D139" s="17">
        <f t="shared" si="4"/>
        <v>514.12168</v>
      </c>
      <c r="E139" s="17">
        <f t="shared" si="5"/>
        <v>515.762</v>
      </c>
    </row>
    <row r="140" spans="1:5" ht="12.75">
      <c r="A140">
        <v>484</v>
      </c>
      <c r="B140">
        <v>0.27</v>
      </c>
      <c r="C140">
        <v>0.35</v>
      </c>
      <c r="D140" s="17">
        <f t="shared" si="4"/>
        <v>514.12168</v>
      </c>
      <c r="E140" s="17">
        <f t="shared" si="5"/>
        <v>515.762</v>
      </c>
    </row>
    <row r="141" spans="1:5" ht="12.75">
      <c r="A141">
        <v>486</v>
      </c>
      <c r="B141">
        <v>0.27</v>
      </c>
      <c r="C141">
        <v>0.35</v>
      </c>
      <c r="D141" s="17">
        <f t="shared" si="4"/>
        <v>514.12168</v>
      </c>
      <c r="E141" s="17">
        <f t="shared" si="5"/>
        <v>515.762</v>
      </c>
    </row>
    <row r="142" spans="1:5" ht="12.75">
      <c r="A142">
        <v>489</v>
      </c>
      <c r="B142">
        <v>0.27</v>
      </c>
      <c r="C142">
        <v>0.35</v>
      </c>
      <c r="D142" s="17">
        <f t="shared" si="4"/>
        <v>514.12168</v>
      </c>
      <c r="E142" s="17">
        <f t="shared" si="5"/>
        <v>515.762</v>
      </c>
    </row>
    <row r="143" spans="1:5" ht="12.75">
      <c r="A143">
        <v>493</v>
      </c>
      <c r="B143">
        <v>0.27</v>
      </c>
      <c r="C143">
        <v>0.35</v>
      </c>
      <c r="D143" s="17">
        <f t="shared" si="4"/>
        <v>514.12168</v>
      </c>
      <c r="E143" s="17">
        <f t="shared" si="5"/>
        <v>515.762</v>
      </c>
    </row>
    <row r="144" spans="1:5" ht="12.75">
      <c r="A144">
        <v>495</v>
      </c>
      <c r="B144">
        <v>0.27</v>
      </c>
      <c r="C144">
        <v>0.33</v>
      </c>
      <c r="D144" s="17">
        <f t="shared" si="4"/>
        <v>514.12168</v>
      </c>
      <c r="E144" s="17">
        <f t="shared" si="5"/>
        <v>512.5928799999999</v>
      </c>
    </row>
    <row r="145" spans="1:5" ht="12.75">
      <c r="A145">
        <v>496</v>
      </c>
      <c r="B145">
        <v>0.27</v>
      </c>
      <c r="C145">
        <v>0.33</v>
      </c>
      <c r="D145" s="17">
        <f t="shared" si="4"/>
        <v>514.12168</v>
      </c>
      <c r="E145" s="17">
        <f t="shared" si="5"/>
        <v>512.5928799999999</v>
      </c>
    </row>
    <row r="146" spans="1:5" ht="12.75">
      <c r="A146">
        <v>498</v>
      </c>
      <c r="B146">
        <v>0.25</v>
      </c>
      <c r="C146">
        <v>0.33</v>
      </c>
      <c r="D146" s="17">
        <f t="shared" si="4"/>
        <v>518.31</v>
      </c>
      <c r="E146" s="17">
        <f t="shared" si="5"/>
        <v>512.5928799999999</v>
      </c>
    </row>
    <row r="147" spans="1:5" ht="12.75">
      <c r="A147">
        <v>500</v>
      </c>
      <c r="B147">
        <v>0.25</v>
      </c>
      <c r="C147">
        <v>0.33</v>
      </c>
      <c r="D147" s="17">
        <f t="shared" si="4"/>
        <v>518.31</v>
      </c>
      <c r="E147" s="17">
        <f t="shared" si="5"/>
        <v>512.5928799999999</v>
      </c>
    </row>
    <row r="148" spans="1:5" ht="12.75">
      <c r="A148">
        <v>502</v>
      </c>
      <c r="B148">
        <v>0.24</v>
      </c>
      <c r="C148">
        <v>0.33</v>
      </c>
      <c r="D148" s="17">
        <f t="shared" si="4"/>
        <v>521.09392</v>
      </c>
      <c r="E148" s="17">
        <f t="shared" si="5"/>
        <v>512.5928799999999</v>
      </c>
    </row>
    <row r="149" spans="1:5" ht="12.75">
      <c r="A149">
        <v>505</v>
      </c>
      <c r="B149">
        <v>0.24</v>
      </c>
      <c r="C149">
        <v>0.31</v>
      </c>
      <c r="D149" s="17">
        <f t="shared" si="4"/>
        <v>521.09392</v>
      </c>
      <c r="E149" s="17">
        <f t="shared" si="5"/>
        <v>511.26311999999996</v>
      </c>
    </row>
    <row r="150" spans="1:5" ht="12.75">
      <c r="A150">
        <v>506</v>
      </c>
      <c r="B150">
        <v>0.24</v>
      </c>
      <c r="C150">
        <v>0.31</v>
      </c>
      <c r="D150" s="17">
        <f t="shared" si="4"/>
        <v>521.09392</v>
      </c>
      <c r="E150" s="17">
        <f t="shared" si="5"/>
        <v>511.26311999999996</v>
      </c>
    </row>
    <row r="151" spans="1:5" ht="12.75">
      <c r="A151">
        <v>508</v>
      </c>
      <c r="B151">
        <v>0.24</v>
      </c>
      <c r="C151">
        <v>0.29</v>
      </c>
      <c r="D151" s="17">
        <f t="shared" si="4"/>
        <v>521.09392</v>
      </c>
      <c r="E151" s="17">
        <f t="shared" si="5"/>
        <v>511.77272</v>
      </c>
    </row>
    <row r="152" spans="1:5" ht="12.75">
      <c r="A152">
        <v>510</v>
      </c>
      <c r="B152">
        <v>0.24</v>
      </c>
      <c r="C152">
        <v>0.29</v>
      </c>
      <c r="D152" s="17">
        <f t="shared" si="4"/>
        <v>521.09392</v>
      </c>
      <c r="E152" s="17">
        <f t="shared" si="5"/>
        <v>511.77272</v>
      </c>
    </row>
    <row r="153" spans="1:5" ht="12.75">
      <c r="A153">
        <v>511</v>
      </c>
      <c r="B153">
        <v>0.22</v>
      </c>
      <c r="C153">
        <v>0.29</v>
      </c>
      <c r="D153" s="17">
        <f t="shared" si="4"/>
        <v>528.0412799999999</v>
      </c>
      <c r="E153" s="17">
        <f t="shared" si="5"/>
        <v>511.77272</v>
      </c>
    </row>
    <row r="154" spans="1:5" ht="12.75">
      <c r="A154">
        <v>515</v>
      </c>
      <c r="B154">
        <v>0.22</v>
      </c>
      <c r="C154">
        <v>0.29</v>
      </c>
      <c r="D154" s="17">
        <f t="shared" si="4"/>
        <v>528.0412799999999</v>
      </c>
      <c r="E154" s="17">
        <f t="shared" si="5"/>
        <v>511.77272</v>
      </c>
    </row>
    <row r="155" spans="1:5" ht="12.75">
      <c r="A155">
        <v>519</v>
      </c>
      <c r="B155">
        <v>0.22</v>
      </c>
      <c r="C155">
        <v>0.31</v>
      </c>
      <c r="D155" s="17">
        <f t="shared" si="4"/>
        <v>528.0412799999999</v>
      </c>
      <c r="E155" s="17">
        <f t="shared" si="5"/>
        <v>511.26311999999996</v>
      </c>
    </row>
    <row r="156" spans="1:5" ht="12.75">
      <c r="A156">
        <v>522</v>
      </c>
      <c r="B156">
        <v>0.22</v>
      </c>
      <c r="C156">
        <v>0.29</v>
      </c>
      <c r="D156" s="17">
        <f t="shared" si="4"/>
        <v>528.0412799999999</v>
      </c>
      <c r="E156" s="17">
        <f t="shared" si="5"/>
        <v>511.77272</v>
      </c>
    </row>
    <row r="157" spans="1:5" ht="12.75">
      <c r="A157">
        <v>527</v>
      </c>
      <c r="B157">
        <v>0.22</v>
      </c>
      <c r="C157">
        <v>0.27</v>
      </c>
      <c r="D157" s="17">
        <f t="shared" si="4"/>
        <v>528.0412799999999</v>
      </c>
      <c r="E157" s="17">
        <f t="shared" si="5"/>
        <v>514.12168</v>
      </c>
    </row>
    <row r="158" spans="1:5" ht="12.75">
      <c r="A158">
        <v>531</v>
      </c>
      <c r="B158">
        <v>0.22</v>
      </c>
      <c r="C158">
        <v>0.29</v>
      </c>
      <c r="D158" s="17">
        <f t="shared" si="4"/>
        <v>528.0412799999999</v>
      </c>
      <c r="E158" s="17">
        <f t="shared" si="5"/>
        <v>511.77272</v>
      </c>
    </row>
    <row r="159" spans="1:5" ht="12.75">
      <c r="A159">
        <v>533</v>
      </c>
      <c r="B159">
        <v>0.2</v>
      </c>
      <c r="C159">
        <v>0.27</v>
      </c>
      <c r="D159" s="17">
        <f t="shared" si="4"/>
        <v>536.828</v>
      </c>
      <c r="E159" s="17">
        <f t="shared" si="5"/>
        <v>514.12168</v>
      </c>
    </row>
    <row r="160" spans="1:5" ht="12.75">
      <c r="A160">
        <v>536</v>
      </c>
      <c r="B160">
        <v>0.18</v>
      </c>
      <c r="C160">
        <v>0.22</v>
      </c>
      <c r="D160" s="17">
        <f t="shared" si="4"/>
        <v>547.45408</v>
      </c>
      <c r="E160" s="17">
        <f t="shared" si="5"/>
        <v>528.0412799999999</v>
      </c>
    </row>
    <row r="161" spans="1:5" ht="12.75">
      <c r="A161">
        <v>540</v>
      </c>
      <c r="B161">
        <v>0.24</v>
      </c>
      <c r="C161">
        <v>0.29</v>
      </c>
      <c r="D161" s="17">
        <f t="shared" si="4"/>
        <v>521.09392</v>
      </c>
      <c r="E161" s="17">
        <f t="shared" si="5"/>
        <v>511.77272</v>
      </c>
    </row>
    <row r="162" spans="1:5" ht="12.75">
      <c r="A162">
        <v>544</v>
      </c>
      <c r="B162">
        <v>0.16</v>
      </c>
      <c r="C162">
        <v>0.22</v>
      </c>
      <c r="D162" s="17">
        <f t="shared" si="4"/>
        <v>559.91952</v>
      </c>
      <c r="E162" s="17">
        <f t="shared" si="5"/>
        <v>528.0412799999999</v>
      </c>
    </row>
    <row r="163" spans="1:5" ht="12.75">
      <c r="A163">
        <v>549</v>
      </c>
      <c r="B163">
        <v>0.16</v>
      </c>
      <c r="C163">
        <v>0.22</v>
      </c>
      <c r="D163" s="17">
        <f t="shared" si="4"/>
        <v>559.91952</v>
      </c>
      <c r="E163" s="17">
        <f t="shared" si="5"/>
        <v>528.0412799999999</v>
      </c>
    </row>
    <row r="164" spans="1:5" ht="12.75">
      <c r="A164">
        <v>551</v>
      </c>
      <c r="B164">
        <v>0.2</v>
      </c>
      <c r="C164">
        <v>0.27</v>
      </c>
      <c r="D164" s="17">
        <f t="shared" si="4"/>
        <v>536.828</v>
      </c>
      <c r="E164" s="17">
        <f t="shared" si="5"/>
        <v>514.12168</v>
      </c>
    </row>
    <row r="165" spans="1:5" ht="12.75">
      <c r="A165">
        <v>552</v>
      </c>
      <c r="B165">
        <v>0.22</v>
      </c>
      <c r="C165">
        <v>0.27</v>
      </c>
      <c r="D165" s="17">
        <f t="shared" si="4"/>
        <v>528.0412799999999</v>
      </c>
      <c r="E165" s="17">
        <f t="shared" si="5"/>
        <v>514.12168</v>
      </c>
    </row>
    <row r="166" spans="1:5" ht="12.75">
      <c r="A166">
        <v>554</v>
      </c>
      <c r="B166">
        <v>0.18</v>
      </c>
      <c r="C166">
        <v>0.25</v>
      </c>
      <c r="D166" s="17">
        <f t="shared" si="4"/>
        <v>547.45408</v>
      </c>
      <c r="E166" s="17">
        <f t="shared" si="5"/>
        <v>518.31</v>
      </c>
    </row>
    <row r="167" spans="1:5" ht="12.75">
      <c r="A167">
        <v>556</v>
      </c>
      <c r="B167">
        <v>0.2</v>
      </c>
      <c r="C167">
        <v>0.27</v>
      </c>
      <c r="D167" s="17">
        <f t="shared" si="4"/>
        <v>536.828</v>
      </c>
      <c r="E167" s="17">
        <f t="shared" si="5"/>
        <v>514.12168</v>
      </c>
    </row>
    <row r="168" spans="1:5" ht="12.75">
      <c r="A168">
        <v>561</v>
      </c>
      <c r="B168">
        <v>0.16</v>
      </c>
      <c r="C168">
        <v>0.22</v>
      </c>
      <c r="D168" s="17">
        <f t="shared" si="4"/>
        <v>559.91952</v>
      </c>
      <c r="E168" s="17">
        <f t="shared" si="5"/>
        <v>528.0412799999999</v>
      </c>
    </row>
    <row r="169" spans="1:5" ht="12.75">
      <c r="A169">
        <v>567</v>
      </c>
      <c r="B169">
        <v>0.22</v>
      </c>
      <c r="C169">
        <v>0.27</v>
      </c>
      <c r="D169" s="17">
        <f t="shared" si="4"/>
        <v>528.0412799999999</v>
      </c>
      <c r="E169" s="17">
        <f t="shared" si="5"/>
        <v>514.12168</v>
      </c>
    </row>
    <row r="170" spans="1:5" ht="12.75">
      <c r="A170">
        <v>570</v>
      </c>
      <c r="B170">
        <v>0.18</v>
      </c>
      <c r="C170">
        <v>0.25</v>
      </c>
      <c r="D170" s="17">
        <f t="shared" si="4"/>
        <v>547.45408</v>
      </c>
      <c r="E170" s="17">
        <f t="shared" si="5"/>
        <v>518.31</v>
      </c>
    </row>
    <row r="171" spans="1:5" ht="12.75">
      <c r="A171">
        <v>574</v>
      </c>
      <c r="B171">
        <v>0.2</v>
      </c>
      <c r="C171">
        <v>0.27</v>
      </c>
      <c r="D171" s="17">
        <f t="shared" si="4"/>
        <v>536.828</v>
      </c>
      <c r="E171" s="17">
        <f t="shared" si="5"/>
        <v>514.12168</v>
      </c>
    </row>
    <row r="172" spans="1:5" ht="12.75">
      <c r="A172">
        <v>578</v>
      </c>
      <c r="B172">
        <v>0.16</v>
      </c>
      <c r="C172">
        <v>0.22</v>
      </c>
      <c r="D172" s="17">
        <f t="shared" si="4"/>
        <v>559.91952</v>
      </c>
      <c r="E172" s="17">
        <f t="shared" si="5"/>
        <v>528.0412799999999</v>
      </c>
    </row>
    <row r="173" spans="1:5" ht="12.75">
      <c r="A173">
        <v>582</v>
      </c>
      <c r="B173">
        <v>0.16</v>
      </c>
      <c r="C173">
        <v>0.22</v>
      </c>
      <c r="D173" s="17">
        <f t="shared" si="4"/>
        <v>559.91952</v>
      </c>
      <c r="E173" s="17">
        <f t="shared" si="5"/>
        <v>528.0412799999999</v>
      </c>
    </row>
    <row r="174" spans="1:5" ht="12.75">
      <c r="A174">
        <v>586</v>
      </c>
      <c r="B174">
        <v>0.2</v>
      </c>
      <c r="C174">
        <v>0.25</v>
      </c>
      <c r="D174" s="17">
        <f t="shared" si="4"/>
        <v>536.828</v>
      </c>
      <c r="E174" s="17">
        <f t="shared" si="5"/>
        <v>518.31</v>
      </c>
    </row>
    <row r="175" spans="1:5" ht="12.75">
      <c r="A175">
        <v>587</v>
      </c>
      <c r="B175">
        <v>0.2</v>
      </c>
      <c r="C175">
        <v>0.25</v>
      </c>
      <c r="D175" s="17">
        <f t="shared" si="4"/>
        <v>536.828</v>
      </c>
      <c r="E175" s="17">
        <f t="shared" si="5"/>
        <v>518.31</v>
      </c>
    </row>
    <row r="176" spans="1:5" ht="12.75">
      <c r="A176">
        <v>592</v>
      </c>
      <c r="B176">
        <v>0.18</v>
      </c>
      <c r="C176">
        <v>0.22</v>
      </c>
      <c r="D176" s="17">
        <f t="shared" si="4"/>
        <v>547.45408</v>
      </c>
      <c r="E176" s="17">
        <f t="shared" si="5"/>
        <v>528.0412799999999</v>
      </c>
    </row>
    <row r="177" spans="1:5" ht="12.75">
      <c r="A177">
        <v>595</v>
      </c>
      <c r="B177">
        <v>0.18</v>
      </c>
      <c r="C177">
        <v>0.24</v>
      </c>
      <c r="D177" s="17">
        <f t="shared" si="4"/>
        <v>547.45408</v>
      </c>
      <c r="E177" s="17">
        <f t="shared" si="5"/>
        <v>521.09392</v>
      </c>
    </row>
    <row r="178" spans="1:5" ht="12.75">
      <c r="A178">
        <v>598</v>
      </c>
      <c r="B178">
        <v>0.18</v>
      </c>
      <c r="C178">
        <v>0.22</v>
      </c>
      <c r="D178" s="17">
        <f t="shared" si="4"/>
        <v>547.45408</v>
      </c>
      <c r="E178" s="17">
        <f t="shared" si="5"/>
        <v>528.0412799999999</v>
      </c>
    </row>
    <row r="179" spans="1:5" ht="12.75">
      <c r="A179">
        <v>602</v>
      </c>
      <c r="B179">
        <v>0.2</v>
      </c>
      <c r="C179">
        <v>0.25</v>
      </c>
      <c r="D179" s="17">
        <f t="shared" si="4"/>
        <v>536.828</v>
      </c>
      <c r="E179" s="17">
        <f t="shared" si="5"/>
        <v>518.31</v>
      </c>
    </row>
    <row r="180" spans="1:5" ht="12.75">
      <c r="A180">
        <v>605</v>
      </c>
      <c r="B180">
        <v>0.18</v>
      </c>
      <c r="C180">
        <v>0.24</v>
      </c>
      <c r="D180" s="17">
        <f t="shared" si="4"/>
        <v>547.45408</v>
      </c>
      <c r="E180" s="17">
        <f t="shared" si="5"/>
        <v>521.09392</v>
      </c>
    </row>
    <row r="181" spans="1:5" ht="12.75">
      <c r="A181">
        <v>609</v>
      </c>
      <c r="B181">
        <v>0.18</v>
      </c>
      <c r="C181">
        <v>0.25</v>
      </c>
      <c r="D181" s="17">
        <f t="shared" si="4"/>
        <v>547.45408</v>
      </c>
      <c r="E181" s="17">
        <f t="shared" si="5"/>
        <v>518.31</v>
      </c>
    </row>
    <row r="182" spans="1:5" ht="12.75">
      <c r="A182">
        <v>611</v>
      </c>
      <c r="B182">
        <v>0.22</v>
      </c>
      <c r="C182">
        <v>0.27</v>
      </c>
      <c r="D182" s="17">
        <f t="shared" si="4"/>
        <v>528.0412799999999</v>
      </c>
      <c r="E182" s="17">
        <f t="shared" si="5"/>
        <v>514.12168</v>
      </c>
    </row>
    <row r="183" spans="1:5" ht="12.75">
      <c r="A183">
        <v>614</v>
      </c>
      <c r="B183">
        <v>0.2</v>
      </c>
      <c r="C183">
        <v>0.27</v>
      </c>
      <c r="D183" s="17">
        <f t="shared" si="4"/>
        <v>536.828</v>
      </c>
      <c r="E183" s="17">
        <f t="shared" si="5"/>
        <v>514.12168</v>
      </c>
    </row>
    <row r="184" spans="1:5" ht="12.75">
      <c r="A184">
        <v>621</v>
      </c>
      <c r="B184">
        <v>0.2</v>
      </c>
      <c r="C184">
        <v>0.27</v>
      </c>
      <c r="D184" s="17">
        <f t="shared" si="4"/>
        <v>536.828</v>
      </c>
      <c r="E184" s="17">
        <f t="shared" si="5"/>
        <v>514.12168</v>
      </c>
    </row>
    <row r="185" spans="1:5" ht="12.75">
      <c r="A185">
        <v>623</v>
      </c>
      <c r="B185">
        <v>0.2</v>
      </c>
      <c r="C185">
        <v>0.27</v>
      </c>
      <c r="D185" s="17">
        <f t="shared" si="4"/>
        <v>536.828</v>
      </c>
      <c r="E185" s="17">
        <f t="shared" si="5"/>
        <v>514.12168</v>
      </c>
    </row>
    <row r="186" spans="1:5" ht="12.75">
      <c r="A186">
        <v>625</v>
      </c>
      <c r="B186">
        <v>0.2</v>
      </c>
      <c r="C186">
        <v>0.27</v>
      </c>
      <c r="D186" s="17">
        <f t="shared" si="4"/>
        <v>536.828</v>
      </c>
      <c r="E186" s="17">
        <f t="shared" si="5"/>
        <v>514.12168</v>
      </c>
    </row>
    <row r="187" spans="1:5" ht="12.75">
      <c r="A187">
        <v>627</v>
      </c>
      <c r="B187">
        <v>0.18</v>
      </c>
      <c r="C187">
        <v>0.25</v>
      </c>
      <c r="D187" s="17">
        <f t="shared" si="4"/>
        <v>547.45408</v>
      </c>
      <c r="E187" s="17">
        <f t="shared" si="5"/>
        <v>518.31</v>
      </c>
    </row>
    <row r="188" spans="1:5" ht="12.75">
      <c r="A188">
        <v>630</v>
      </c>
      <c r="B188">
        <v>0.22</v>
      </c>
      <c r="C188">
        <v>0.29</v>
      </c>
      <c r="D188" s="17">
        <f t="shared" si="4"/>
        <v>528.0412799999999</v>
      </c>
      <c r="E188" s="17">
        <f t="shared" si="5"/>
        <v>511.77272</v>
      </c>
    </row>
    <row r="189" spans="1:5" ht="12.75">
      <c r="A189">
        <v>632</v>
      </c>
      <c r="B189">
        <v>0.2</v>
      </c>
      <c r="C189">
        <v>0.27</v>
      </c>
      <c r="D189" s="17">
        <f t="shared" si="4"/>
        <v>536.828</v>
      </c>
      <c r="E189" s="17">
        <f t="shared" si="5"/>
        <v>514.12168</v>
      </c>
    </row>
    <row r="190" spans="1:5" ht="12.75">
      <c r="A190">
        <v>635</v>
      </c>
      <c r="B190">
        <v>0.2</v>
      </c>
      <c r="C190">
        <v>0.25</v>
      </c>
      <c r="D190" s="17">
        <f t="shared" si="4"/>
        <v>536.828</v>
      </c>
      <c r="E190" s="17">
        <f t="shared" si="5"/>
        <v>518.31</v>
      </c>
    </row>
    <row r="191" spans="1:5" ht="12.75">
      <c r="A191">
        <v>637</v>
      </c>
      <c r="B191">
        <v>0.18</v>
      </c>
      <c r="C191">
        <v>0.25</v>
      </c>
      <c r="D191" s="17">
        <f t="shared" si="4"/>
        <v>547.45408</v>
      </c>
      <c r="E191" s="17">
        <f t="shared" si="5"/>
        <v>518.31</v>
      </c>
    </row>
    <row r="192" spans="1:5" ht="12.75">
      <c r="A192">
        <v>642</v>
      </c>
      <c r="B192">
        <v>0.2</v>
      </c>
      <c r="C192">
        <v>0.27</v>
      </c>
      <c r="D192" s="17">
        <f t="shared" si="4"/>
        <v>536.828</v>
      </c>
      <c r="E192" s="17">
        <f t="shared" si="5"/>
        <v>514.12168</v>
      </c>
    </row>
    <row r="193" spans="1:5" ht="12.75">
      <c r="A193">
        <v>646</v>
      </c>
      <c r="B193">
        <v>0.18</v>
      </c>
      <c r="C193">
        <v>0.24</v>
      </c>
      <c r="D193" s="17">
        <f t="shared" si="4"/>
        <v>547.45408</v>
      </c>
      <c r="E193" s="17">
        <f t="shared" si="5"/>
        <v>521.09392</v>
      </c>
    </row>
    <row r="194" spans="1:5" ht="12.75">
      <c r="A194">
        <v>650</v>
      </c>
      <c r="B194">
        <v>0.18</v>
      </c>
      <c r="C194">
        <v>0.25</v>
      </c>
      <c r="D194" s="17">
        <f t="shared" si="4"/>
        <v>547.45408</v>
      </c>
      <c r="E194" s="17">
        <f t="shared" si="5"/>
        <v>518.31</v>
      </c>
    </row>
    <row r="195" spans="1:5" ht="12.75">
      <c r="A195">
        <v>654</v>
      </c>
      <c r="B195">
        <v>0.2</v>
      </c>
      <c r="C195">
        <v>0.25</v>
      </c>
      <c r="D195" s="17">
        <f t="shared" si="4"/>
        <v>536.828</v>
      </c>
      <c r="E195" s="17">
        <f t="shared" si="5"/>
        <v>518.31</v>
      </c>
    </row>
    <row r="196" spans="1:5" ht="12.75">
      <c r="A196">
        <v>658</v>
      </c>
      <c r="B196">
        <v>0.18</v>
      </c>
      <c r="C196">
        <v>0.25</v>
      </c>
      <c r="D196" s="17">
        <f aca="true" t="shared" si="6" ref="D196:D259">2299.2*B196*B196-1405*B196+725.86</f>
        <v>547.45408</v>
      </c>
      <c r="E196" s="17">
        <f aca="true" t="shared" si="7" ref="E196:E259">2299.2*C196*C196-1405*C196+725.86</f>
        <v>518.31</v>
      </c>
    </row>
    <row r="197" spans="1:5" ht="12.75">
      <c r="A197">
        <v>661</v>
      </c>
      <c r="B197">
        <v>0.18</v>
      </c>
      <c r="C197">
        <v>0.25</v>
      </c>
      <c r="D197" s="17">
        <f t="shared" si="6"/>
        <v>547.45408</v>
      </c>
      <c r="E197" s="17">
        <f t="shared" si="7"/>
        <v>518.31</v>
      </c>
    </row>
    <row r="198" spans="1:5" ht="12.75">
      <c r="A198">
        <v>665</v>
      </c>
      <c r="B198">
        <v>0.22</v>
      </c>
      <c r="C198">
        <v>0.27</v>
      </c>
      <c r="D198" s="17">
        <f t="shared" si="6"/>
        <v>528.0412799999999</v>
      </c>
      <c r="E198" s="17">
        <f t="shared" si="7"/>
        <v>514.12168</v>
      </c>
    </row>
    <row r="199" spans="1:5" ht="12.75">
      <c r="A199">
        <v>668</v>
      </c>
      <c r="B199">
        <v>0.2</v>
      </c>
      <c r="C199">
        <v>0.27</v>
      </c>
      <c r="D199" s="17">
        <f t="shared" si="6"/>
        <v>536.828</v>
      </c>
      <c r="E199" s="17">
        <f t="shared" si="7"/>
        <v>514.12168</v>
      </c>
    </row>
    <row r="200" spans="1:5" ht="12.75">
      <c r="A200">
        <v>671</v>
      </c>
      <c r="B200">
        <v>0.22</v>
      </c>
      <c r="C200">
        <v>0.27</v>
      </c>
      <c r="D200" s="17">
        <f t="shared" si="6"/>
        <v>528.0412799999999</v>
      </c>
      <c r="E200" s="17">
        <f t="shared" si="7"/>
        <v>514.12168</v>
      </c>
    </row>
    <row r="201" spans="1:5" ht="12.75">
      <c r="A201">
        <v>674</v>
      </c>
      <c r="B201">
        <v>0.22</v>
      </c>
      <c r="C201">
        <v>0.27</v>
      </c>
      <c r="D201" s="17">
        <f t="shared" si="6"/>
        <v>528.0412799999999</v>
      </c>
      <c r="E201" s="17">
        <f t="shared" si="7"/>
        <v>514.12168</v>
      </c>
    </row>
    <row r="202" spans="1:5" ht="12.75">
      <c r="A202">
        <v>676</v>
      </c>
      <c r="B202">
        <v>0.2</v>
      </c>
      <c r="C202">
        <v>0.27</v>
      </c>
      <c r="D202" s="17">
        <f t="shared" si="6"/>
        <v>536.828</v>
      </c>
      <c r="E202" s="17">
        <f t="shared" si="7"/>
        <v>514.12168</v>
      </c>
    </row>
    <row r="203" spans="1:5" ht="12.75">
      <c r="A203">
        <v>677</v>
      </c>
      <c r="B203">
        <v>0.22</v>
      </c>
      <c r="C203">
        <v>0.27</v>
      </c>
      <c r="D203" s="17">
        <f t="shared" si="6"/>
        <v>528.0412799999999</v>
      </c>
      <c r="E203" s="17">
        <f t="shared" si="7"/>
        <v>514.12168</v>
      </c>
    </row>
    <row r="204" spans="1:5" ht="12.75">
      <c r="A204">
        <v>679</v>
      </c>
      <c r="B204">
        <v>0.22</v>
      </c>
      <c r="C204">
        <v>0.25</v>
      </c>
      <c r="D204" s="17">
        <f t="shared" si="6"/>
        <v>528.0412799999999</v>
      </c>
      <c r="E204" s="17">
        <f t="shared" si="7"/>
        <v>518.31</v>
      </c>
    </row>
    <row r="205" spans="1:5" ht="12.75">
      <c r="A205">
        <v>681</v>
      </c>
      <c r="B205">
        <v>0.22</v>
      </c>
      <c r="C205">
        <v>0.25</v>
      </c>
      <c r="D205" s="17">
        <f t="shared" si="6"/>
        <v>528.0412799999999</v>
      </c>
      <c r="E205" s="17">
        <f t="shared" si="7"/>
        <v>518.31</v>
      </c>
    </row>
    <row r="206" spans="1:5" ht="12.75">
      <c r="A206">
        <v>683</v>
      </c>
      <c r="B206">
        <v>0.18</v>
      </c>
      <c r="C206">
        <v>0.25</v>
      </c>
      <c r="D206" s="17">
        <f t="shared" si="6"/>
        <v>547.45408</v>
      </c>
      <c r="E206" s="17">
        <f t="shared" si="7"/>
        <v>518.31</v>
      </c>
    </row>
    <row r="207" spans="1:5" ht="12.75">
      <c r="A207">
        <v>686</v>
      </c>
      <c r="B207">
        <v>0.2</v>
      </c>
      <c r="C207">
        <v>0.29</v>
      </c>
      <c r="D207" s="17">
        <f t="shared" si="6"/>
        <v>536.828</v>
      </c>
      <c r="E207" s="17">
        <f t="shared" si="7"/>
        <v>511.77272</v>
      </c>
    </row>
    <row r="208" spans="1:5" ht="12.75">
      <c r="A208">
        <v>688</v>
      </c>
      <c r="B208">
        <v>0.22</v>
      </c>
      <c r="C208">
        <v>0.29</v>
      </c>
      <c r="D208" s="17">
        <f t="shared" si="6"/>
        <v>528.0412799999999</v>
      </c>
      <c r="E208" s="17">
        <f t="shared" si="7"/>
        <v>511.77272</v>
      </c>
    </row>
    <row r="209" spans="1:5" ht="12.75">
      <c r="A209">
        <v>691</v>
      </c>
      <c r="B209">
        <v>0.16</v>
      </c>
      <c r="C209">
        <v>0.24</v>
      </c>
      <c r="D209" s="17">
        <f t="shared" si="6"/>
        <v>559.91952</v>
      </c>
      <c r="E209" s="17">
        <f t="shared" si="7"/>
        <v>521.09392</v>
      </c>
    </row>
    <row r="210" spans="1:5" ht="12.75">
      <c r="A210">
        <v>695</v>
      </c>
      <c r="B210">
        <v>0.2</v>
      </c>
      <c r="C210">
        <v>0.27</v>
      </c>
      <c r="D210" s="17">
        <f t="shared" si="6"/>
        <v>536.828</v>
      </c>
      <c r="E210" s="17">
        <f t="shared" si="7"/>
        <v>514.12168</v>
      </c>
    </row>
    <row r="211" spans="1:5" ht="12.75">
      <c r="A211">
        <v>699</v>
      </c>
      <c r="B211">
        <v>0.16</v>
      </c>
      <c r="C211">
        <v>0.22</v>
      </c>
      <c r="D211" s="17">
        <f t="shared" si="6"/>
        <v>559.91952</v>
      </c>
      <c r="E211" s="17">
        <f t="shared" si="7"/>
        <v>528.0412799999999</v>
      </c>
    </row>
    <row r="212" spans="1:5" ht="12.75">
      <c r="A212">
        <v>701</v>
      </c>
      <c r="B212">
        <v>0.22</v>
      </c>
      <c r="C212">
        <v>0.29</v>
      </c>
      <c r="D212" s="17">
        <f t="shared" si="6"/>
        <v>528.0412799999999</v>
      </c>
      <c r="E212" s="17">
        <f t="shared" si="7"/>
        <v>511.77272</v>
      </c>
    </row>
    <row r="213" spans="1:5" ht="12.75">
      <c r="A213">
        <v>704</v>
      </c>
      <c r="B213">
        <v>0.18</v>
      </c>
      <c r="C213">
        <v>0.27</v>
      </c>
      <c r="D213" s="17">
        <f t="shared" si="6"/>
        <v>547.45408</v>
      </c>
      <c r="E213" s="17">
        <f t="shared" si="7"/>
        <v>514.12168</v>
      </c>
    </row>
    <row r="214" spans="1:5" ht="12.75">
      <c r="A214">
        <v>706</v>
      </c>
      <c r="B214">
        <v>0.16</v>
      </c>
      <c r="C214">
        <v>0.22</v>
      </c>
      <c r="D214" s="17">
        <f t="shared" si="6"/>
        <v>559.91952</v>
      </c>
      <c r="E214" s="17">
        <f t="shared" si="7"/>
        <v>528.0412799999999</v>
      </c>
    </row>
    <row r="215" spans="1:5" ht="12.75">
      <c r="A215">
        <v>709</v>
      </c>
      <c r="B215">
        <v>0.22</v>
      </c>
      <c r="C215">
        <v>0.27</v>
      </c>
      <c r="D215" s="17">
        <f t="shared" si="6"/>
        <v>528.0412799999999</v>
      </c>
      <c r="E215" s="17">
        <f t="shared" si="7"/>
        <v>514.12168</v>
      </c>
    </row>
    <row r="216" spans="1:5" ht="12.75">
      <c r="A216">
        <v>711</v>
      </c>
      <c r="B216">
        <v>0.2</v>
      </c>
      <c r="C216">
        <v>0.25</v>
      </c>
      <c r="D216" s="17">
        <f t="shared" si="6"/>
        <v>536.828</v>
      </c>
      <c r="E216" s="17">
        <f t="shared" si="7"/>
        <v>518.31</v>
      </c>
    </row>
    <row r="217" spans="1:5" ht="12.75">
      <c r="A217">
        <v>715</v>
      </c>
      <c r="B217">
        <v>0.2</v>
      </c>
      <c r="C217">
        <v>0.27</v>
      </c>
      <c r="D217" s="17">
        <f t="shared" si="6"/>
        <v>536.828</v>
      </c>
      <c r="E217" s="17">
        <f t="shared" si="7"/>
        <v>514.12168</v>
      </c>
    </row>
    <row r="218" spans="1:5" ht="12.75">
      <c r="A218">
        <v>718</v>
      </c>
      <c r="B218">
        <v>0.18</v>
      </c>
      <c r="C218">
        <v>0.25</v>
      </c>
      <c r="D218" s="17">
        <f t="shared" si="6"/>
        <v>547.45408</v>
      </c>
      <c r="E218" s="17">
        <f t="shared" si="7"/>
        <v>518.31</v>
      </c>
    </row>
    <row r="219" spans="1:5" ht="12.75">
      <c r="A219">
        <v>720</v>
      </c>
      <c r="B219">
        <v>0.2</v>
      </c>
      <c r="C219">
        <v>0.29</v>
      </c>
      <c r="D219" s="17">
        <f t="shared" si="6"/>
        <v>536.828</v>
      </c>
      <c r="E219" s="17">
        <f t="shared" si="7"/>
        <v>511.77272</v>
      </c>
    </row>
    <row r="220" spans="1:5" ht="12.75">
      <c r="A220">
        <v>725</v>
      </c>
      <c r="B220">
        <v>0.18</v>
      </c>
      <c r="C220">
        <v>0.25</v>
      </c>
      <c r="D220" s="17">
        <f t="shared" si="6"/>
        <v>547.45408</v>
      </c>
      <c r="E220" s="17">
        <f t="shared" si="7"/>
        <v>518.31</v>
      </c>
    </row>
    <row r="221" spans="1:5" ht="12.75">
      <c r="A221">
        <v>732</v>
      </c>
      <c r="B221">
        <v>0.22</v>
      </c>
      <c r="C221">
        <v>0.29</v>
      </c>
      <c r="D221" s="17">
        <f t="shared" si="6"/>
        <v>528.0412799999999</v>
      </c>
      <c r="E221" s="17">
        <f t="shared" si="7"/>
        <v>511.77272</v>
      </c>
    </row>
    <row r="222" spans="1:5" ht="12.75">
      <c r="A222">
        <v>734</v>
      </c>
      <c r="B222">
        <v>0.22</v>
      </c>
      <c r="C222">
        <v>0.29</v>
      </c>
      <c r="D222" s="17">
        <f t="shared" si="6"/>
        <v>528.0412799999999</v>
      </c>
      <c r="E222" s="17">
        <f t="shared" si="7"/>
        <v>511.77272</v>
      </c>
    </row>
    <row r="223" spans="1:5" ht="12.75">
      <c r="A223">
        <v>737</v>
      </c>
      <c r="B223">
        <v>0.22</v>
      </c>
      <c r="C223">
        <v>0.29</v>
      </c>
      <c r="D223" s="17">
        <f t="shared" si="6"/>
        <v>528.0412799999999</v>
      </c>
      <c r="E223" s="17">
        <f t="shared" si="7"/>
        <v>511.77272</v>
      </c>
    </row>
    <row r="224" spans="1:5" ht="12.75">
      <c r="A224">
        <v>741</v>
      </c>
      <c r="B224">
        <v>0.22</v>
      </c>
      <c r="C224">
        <v>0.29</v>
      </c>
      <c r="D224" s="17">
        <f t="shared" si="6"/>
        <v>528.0412799999999</v>
      </c>
      <c r="E224" s="17">
        <f t="shared" si="7"/>
        <v>511.77272</v>
      </c>
    </row>
    <row r="225" spans="1:5" ht="12.75">
      <c r="A225">
        <v>743</v>
      </c>
      <c r="B225">
        <v>0.2</v>
      </c>
      <c r="C225">
        <v>0.27</v>
      </c>
      <c r="D225" s="17">
        <f t="shared" si="6"/>
        <v>536.828</v>
      </c>
      <c r="E225" s="17">
        <f t="shared" si="7"/>
        <v>514.12168</v>
      </c>
    </row>
    <row r="226" spans="1:5" ht="12.75">
      <c r="A226">
        <v>748</v>
      </c>
      <c r="B226">
        <v>0.22</v>
      </c>
      <c r="C226">
        <v>0.29</v>
      </c>
      <c r="D226" s="17">
        <f t="shared" si="6"/>
        <v>528.0412799999999</v>
      </c>
      <c r="E226" s="17">
        <f t="shared" si="7"/>
        <v>511.77272</v>
      </c>
    </row>
    <row r="227" spans="1:5" ht="12.75">
      <c r="A227">
        <v>751</v>
      </c>
      <c r="B227">
        <v>0.2</v>
      </c>
      <c r="C227">
        <v>0.27</v>
      </c>
      <c r="D227" s="17">
        <f t="shared" si="6"/>
        <v>536.828</v>
      </c>
      <c r="E227" s="17">
        <f t="shared" si="7"/>
        <v>514.12168</v>
      </c>
    </row>
    <row r="228" spans="1:5" ht="12.75">
      <c r="A228">
        <v>753</v>
      </c>
      <c r="B228">
        <v>0.2</v>
      </c>
      <c r="C228">
        <v>0.29</v>
      </c>
      <c r="D228" s="17">
        <f t="shared" si="6"/>
        <v>536.828</v>
      </c>
      <c r="E228" s="17">
        <f t="shared" si="7"/>
        <v>511.77272</v>
      </c>
    </row>
    <row r="229" spans="1:5" ht="12.75">
      <c r="A229">
        <v>755</v>
      </c>
      <c r="B229">
        <v>0.22</v>
      </c>
      <c r="C229">
        <v>0.29</v>
      </c>
      <c r="D229" s="17">
        <f t="shared" si="6"/>
        <v>528.0412799999999</v>
      </c>
      <c r="E229" s="17">
        <f t="shared" si="7"/>
        <v>511.77272</v>
      </c>
    </row>
    <row r="230" spans="1:5" ht="12.75">
      <c r="A230">
        <v>758</v>
      </c>
      <c r="B230">
        <v>0.22</v>
      </c>
      <c r="C230">
        <v>0.29</v>
      </c>
      <c r="D230" s="17">
        <f t="shared" si="6"/>
        <v>528.0412799999999</v>
      </c>
      <c r="E230" s="17">
        <f t="shared" si="7"/>
        <v>511.77272</v>
      </c>
    </row>
    <row r="231" spans="1:5" ht="12.75">
      <c r="A231">
        <v>762</v>
      </c>
      <c r="B231">
        <v>0.18</v>
      </c>
      <c r="C231">
        <v>0.24</v>
      </c>
      <c r="D231" s="17">
        <f t="shared" si="6"/>
        <v>547.45408</v>
      </c>
      <c r="E231" s="17">
        <f t="shared" si="7"/>
        <v>521.09392</v>
      </c>
    </row>
    <row r="232" spans="1:5" ht="12.75">
      <c r="A232">
        <v>764</v>
      </c>
      <c r="B232">
        <v>0.2</v>
      </c>
      <c r="C232">
        <v>0.27</v>
      </c>
      <c r="D232" s="17">
        <f t="shared" si="6"/>
        <v>536.828</v>
      </c>
      <c r="E232" s="17">
        <f t="shared" si="7"/>
        <v>514.12168</v>
      </c>
    </row>
    <row r="233" spans="1:5" ht="12.75">
      <c r="A233">
        <v>769</v>
      </c>
      <c r="B233">
        <v>0.18</v>
      </c>
      <c r="C233">
        <v>0.25</v>
      </c>
      <c r="D233" s="17">
        <f t="shared" si="6"/>
        <v>547.45408</v>
      </c>
      <c r="E233" s="17">
        <f t="shared" si="7"/>
        <v>518.31</v>
      </c>
    </row>
    <row r="234" spans="1:5" ht="12.75">
      <c r="A234">
        <v>773</v>
      </c>
      <c r="B234">
        <v>0.18</v>
      </c>
      <c r="C234">
        <v>0.24</v>
      </c>
      <c r="D234" s="17">
        <f t="shared" si="6"/>
        <v>547.45408</v>
      </c>
      <c r="E234" s="17">
        <f t="shared" si="7"/>
        <v>521.09392</v>
      </c>
    </row>
    <row r="235" spans="1:5" ht="12.75">
      <c r="A235">
        <v>775</v>
      </c>
      <c r="B235">
        <v>0.18</v>
      </c>
      <c r="C235">
        <v>0.25</v>
      </c>
      <c r="D235" s="17">
        <f t="shared" si="6"/>
        <v>547.45408</v>
      </c>
      <c r="E235" s="17">
        <f t="shared" si="7"/>
        <v>518.31</v>
      </c>
    </row>
    <row r="236" spans="1:5" ht="12.75">
      <c r="A236">
        <v>777</v>
      </c>
      <c r="B236">
        <v>0.2</v>
      </c>
      <c r="C236">
        <v>0.29</v>
      </c>
      <c r="D236" s="17">
        <f t="shared" si="6"/>
        <v>536.828</v>
      </c>
      <c r="E236" s="17">
        <f t="shared" si="7"/>
        <v>511.77272</v>
      </c>
    </row>
    <row r="237" spans="1:5" ht="12.75">
      <c r="A237">
        <v>778</v>
      </c>
      <c r="B237">
        <v>0.22</v>
      </c>
      <c r="C237">
        <v>0.31</v>
      </c>
      <c r="D237" s="17">
        <f t="shared" si="6"/>
        <v>528.0412799999999</v>
      </c>
      <c r="E237" s="17">
        <f t="shared" si="7"/>
        <v>511.26311999999996</v>
      </c>
    </row>
    <row r="238" spans="1:5" ht="12.75">
      <c r="A238">
        <v>780</v>
      </c>
      <c r="B238">
        <v>0.2</v>
      </c>
      <c r="C238">
        <v>0.29</v>
      </c>
      <c r="D238" s="17">
        <f t="shared" si="6"/>
        <v>536.828</v>
      </c>
      <c r="E238" s="17">
        <f t="shared" si="7"/>
        <v>511.77272</v>
      </c>
    </row>
    <row r="239" spans="1:5" ht="12.75">
      <c r="A239">
        <v>783</v>
      </c>
      <c r="B239">
        <v>0.16</v>
      </c>
      <c r="C239">
        <v>0.25</v>
      </c>
      <c r="D239" s="17">
        <f t="shared" si="6"/>
        <v>559.91952</v>
      </c>
      <c r="E239" s="17">
        <f t="shared" si="7"/>
        <v>518.31</v>
      </c>
    </row>
    <row r="240" spans="1:5" ht="12.75">
      <c r="A240">
        <v>787</v>
      </c>
      <c r="B240">
        <v>0.22</v>
      </c>
      <c r="C240">
        <v>0.31</v>
      </c>
      <c r="D240" s="17">
        <f t="shared" si="6"/>
        <v>528.0412799999999</v>
      </c>
      <c r="E240" s="17">
        <f t="shared" si="7"/>
        <v>511.26311999999996</v>
      </c>
    </row>
    <row r="241" spans="1:5" ht="12.75">
      <c r="A241">
        <v>791</v>
      </c>
      <c r="B241">
        <v>0.22</v>
      </c>
      <c r="C241">
        <v>0.29</v>
      </c>
      <c r="D241" s="17">
        <f t="shared" si="6"/>
        <v>528.0412799999999</v>
      </c>
      <c r="E241" s="17">
        <f t="shared" si="7"/>
        <v>511.77272</v>
      </c>
    </row>
    <row r="242" spans="1:5" ht="12.75">
      <c r="A242">
        <v>795</v>
      </c>
      <c r="B242">
        <v>0.22</v>
      </c>
      <c r="C242">
        <v>0.31</v>
      </c>
      <c r="D242" s="17">
        <f t="shared" si="6"/>
        <v>528.0412799999999</v>
      </c>
      <c r="E242" s="17">
        <f t="shared" si="7"/>
        <v>511.26311999999996</v>
      </c>
    </row>
    <row r="243" spans="1:5" ht="12.75">
      <c r="A243">
        <v>797</v>
      </c>
      <c r="B243">
        <v>0.24</v>
      </c>
      <c r="C243">
        <v>0.31</v>
      </c>
      <c r="D243" s="17">
        <f t="shared" si="6"/>
        <v>521.09392</v>
      </c>
      <c r="E243" s="17">
        <f t="shared" si="7"/>
        <v>511.26311999999996</v>
      </c>
    </row>
    <row r="244" spans="1:5" ht="12.75">
      <c r="A244">
        <v>800</v>
      </c>
      <c r="B244">
        <v>0.18</v>
      </c>
      <c r="C244">
        <v>0.29</v>
      </c>
      <c r="D244" s="17">
        <f t="shared" si="6"/>
        <v>547.45408</v>
      </c>
      <c r="E244" s="17">
        <f t="shared" si="7"/>
        <v>511.77272</v>
      </c>
    </row>
    <row r="245" spans="1:5" ht="12.75">
      <c r="A245">
        <v>802</v>
      </c>
      <c r="B245">
        <v>0.18</v>
      </c>
      <c r="C245">
        <v>0.25</v>
      </c>
      <c r="D245" s="17">
        <f t="shared" si="6"/>
        <v>547.45408</v>
      </c>
      <c r="E245" s="17">
        <f t="shared" si="7"/>
        <v>518.31</v>
      </c>
    </row>
    <row r="246" spans="1:5" ht="12.75">
      <c r="A246">
        <v>804</v>
      </c>
      <c r="B246">
        <v>0.18</v>
      </c>
      <c r="C246">
        <v>0.25</v>
      </c>
      <c r="D246" s="17">
        <f t="shared" si="6"/>
        <v>547.45408</v>
      </c>
      <c r="E246" s="17">
        <f t="shared" si="7"/>
        <v>518.31</v>
      </c>
    </row>
    <row r="247" spans="1:5" ht="12.75">
      <c r="A247">
        <v>807</v>
      </c>
      <c r="B247">
        <v>0.2</v>
      </c>
      <c r="C247">
        <v>0.29</v>
      </c>
      <c r="D247" s="17">
        <f t="shared" si="6"/>
        <v>536.828</v>
      </c>
      <c r="E247" s="17">
        <f t="shared" si="7"/>
        <v>511.77272</v>
      </c>
    </row>
    <row r="248" spans="1:5" ht="12.75">
      <c r="A248">
        <v>809</v>
      </c>
      <c r="B248">
        <v>0.18</v>
      </c>
      <c r="C248">
        <v>0.27</v>
      </c>
      <c r="D248" s="17">
        <f t="shared" si="6"/>
        <v>547.45408</v>
      </c>
      <c r="E248" s="17">
        <f t="shared" si="7"/>
        <v>514.12168</v>
      </c>
    </row>
    <row r="249" spans="1:5" ht="12.75">
      <c r="A249">
        <v>813</v>
      </c>
      <c r="B249">
        <v>0.2</v>
      </c>
      <c r="C249">
        <v>0.29</v>
      </c>
      <c r="D249" s="17">
        <f t="shared" si="6"/>
        <v>536.828</v>
      </c>
      <c r="E249" s="17">
        <f t="shared" si="7"/>
        <v>511.77272</v>
      </c>
    </row>
    <row r="250" spans="1:5" ht="12.75">
      <c r="A250">
        <v>817</v>
      </c>
      <c r="B250">
        <v>0.24</v>
      </c>
      <c r="C250">
        <v>0.31</v>
      </c>
      <c r="D250" s="17">
        <f t="shared" si="6"/>
        <v>521.09392</v>
      </c>
      <c r="E250" s="17">
        <f t="shared" si="7"/>
        <v>511.26311999999996</v>
      </c>
    </row>
    <row r="251" spans="1:5" ht="12.75">
      <c r="A251">
        <v>818</v>
      </c>
      <c r="B251">
        <v>0.22</v>
      </c>
      <c r="C251">
        <v>0.31</v>
      </c>
      <c r="D251" s="17">
        <f t="shared" si="6"/>
        <v>528.0412799999999</v>
      </c>
      <c r="E251" s="17">
        <f t="shared" si="7"/>
        <v>511.26311999999996</v>
      </c>
    </row>
    <row r="252" spans="1:5" ht="12.75">
      <c r="A252">
        <v>822</v>
      </c>
      <c r="B252">
        <v>0.22</v>
      </c>
      <c r="C252">
        <v>0.27</v>
      </c>
      <c r="D252" s="17">
        <f t="shared" si="6"/>
        <v>528.0412799999999</v>
      </c>
      <c r="E252" s="17">
        <f t="shared" si="7"/>
        <v>514.12168</v>
      </c>
    </row>
    <row r="253" spans="1:5" ht="12.75">
      <c r="A253">
        <v>824</v>
      </c>
      <c r="B253">
        <v>0.22</v>
      </c>
      <c r="C253">
        <v>0.29</v>
      </c>
      <c r="D253" s="17">
        <f t="shared" si="6"/>
        <v>528.0412799999999</v>
      </c>
      <c r="E253" s="17">
        <f t="shared" si="7"/>
        <v>511.77272</v>
      </c>
    </row>
    <row r="254" spans="1:5" ht="12.75">
      <c r="A254">
        <v>827</v>
      </c>
      <c r="B254">
        <v>0.22</v>
      </c>
      <c r="C254">
        <v>0.33</v>
      </c>
      <c r="D254" s="17">
        <f t="shared" si="6"/>
        <v>528.0412799999999</v>
      </c>
      <c r="E254" s="17">
        <f t="shared" si="7"/>
        <v>512.5928799999999</v>
      </c>
    </row>
    <row r="255" spans="1:5" ht="12.75">
      <c r="A255">
        <v>829</v>
      </c>
      <c r="B255">
        <v>0.2</v>
      </c>
      <c r="C255">
        <v>0.29</v>
      </c>
      <c r="D255" s="17">
        <f t="shared" si="6"/>
        <v>536.828</v>
      </c>
      <c r="E255" s="17">
        <f t="shared" si="7"/>
        <v>511.77272</v>
      </c>
    </row>
    <row r="256" spans="1:5" ht="12.75">
      <c r="A256">
        <v>831</v>
      </c>
      <c r="B256">
        <v>0.18</v>
      </c>
      <c r="C256">
        <v>0.25</v>
      </c>
      <c r="D256" s="17">
        <f t="shared" si="6"/>
        <v>547.45408</v>
      </c>
      <c r="E256" s="17">
        <f t="shared" si="7"/>
        <v>518.31</v>
      </c>
    </row>
    <row r="257" spans="1:5" ht="12.75">
      <c r="A257">
        <v>834</v>
      </c>
      <c r="B257">
        <v>0.25</v>
      </c>
      <c r="C257">
        <v>0.33</v>
      </c>
      <c r="D257" s="17">
        <f t="shared" si="6"/>
        <v>518.31</v>
      </c>
      <c r="E257" s="17">
        <f t="shared" si="7"/>
        <v>512.5928799999999</v>
      </c>
    </row>
    <row r="258" spans="1:5" ht="12.75">
      <c r="A258">
        <v>838</v>
      </c>
      <c r="B258">
        <v>0.2</v>
      </c>
      <c r="C258">
        <v>0.29</v>
      </c>
      <c r="D258" s="17">
        <f t="shared" si="6"/>
        <v>536.828</v>
      </c>
      <c r="E258" s="17">
        <f t="shared" si="7"/>
        <v>511.77272</v>
      </c>
    </row>
    <row r="259" spans="1:5" ht="12.75">
      <c r="A259">
        <v>840</v>
      </c>
      <c r="B259">
        <v>0.2</v>
      </c>
      <c r="C259">
        <v>0.29</v>
      </c>
      <c r="D259" s="17">
        <f t="shared" si="6"/>
        <v>536.828</v>
      </c>
      <c r="E259" s="17">
        <f t="shared" si="7"/>
        <v>511.77272</v>
      </c>
    </row>
    <row r="260" spans="1:5" ht="12.75">
      <c r="A260">
        <v>842</v>
      </c>
      <c r="B260">
        <v>0.22</v>
      </c>
      <c r="C260">
        <v>0.33</v>
      </c>
      <c r="D260" s="17">
        <f aca="true" t="shared" si="8" ref="D260:D303">2299.2*B260*B260-1405*B260+725.86</f>
        <v>528.0412799999999</v>
      </c>
      <c r="E260" s="17">
        <f aca="true" t="shared" si="9" ref="E260:E303">2299.2*C260*C260-1405*C260+725.86</f>
        <v>512.5928799999999</v>
      </c>
    </row>
    <row r="261" spans="1:5" ht="12.75">
      <c r="A261">
        <v>844</v>
      </c>
      <c r="B261">
        <v>0.24</v>
      </c>
      <c r="C261">
        <v>0.33</v>
      </c>
      <c r="D261" s="17">
        <f t="shared" si="8"/>
        <v>521.09392</v>
      </c>
      <c r="E261" s="17">
        <f t="shared" si="9"/>
        <v>512.5928799999999</v>
      </c>
    </row>
    <row r="262" spans="1:5" ht="12.75">
      <c r="A262">
        <v>845</v>
      </c>
      <c r="B262">
        <v>0.2</v>
      </c>
      <c r="C262">
        <v>0.29</v>
      </c>
      <c r="D262" s="17">
        <f t="shared" si="8"/>
        <v>536.828</v>
      </c>
      <c r="E262" s="17">
        <f t="shared" si="9"/>
        <v>511.77272</v>
      </c>
    </row>
    <row r="263" spans="1:5" ht="12.75">
      <c r="A263">
        <v>849</v>
      </c>
      <c r="B263">
        <v>0.22</v>
      </c>
      <c r="C263">
        <v>0.29</v>
      </c>
      <c r="D263" s="17">
        <f t="shared" si="8"/>
        <v>528.0412799999999</v>
      </c>
      <c r="E263" s="17">
        <f t="shared" si="9"/>
        <v>511.77272</v>
      </c>
    </row>
    <row r="264" spans="1:5" ht="12.75">
      <c r="A264">
        <v>852</v>
      </c>
      <c r="B264">
        <v>0.24</v>
      </c>
      <c r="C264">
        <v>0.29</v>
      </c>
      <c r="D264" s="17">
        <f t="shared" si="8"/>
        <v>521.09392</v>
      </c>
      <c r="E264" s="17">
        <f t="shared" si="9"/>
        <v>511.77272</v>
      </c>
    </row>
    <row r="265" spans="1:5" ht="12.75">
      <c r="A265">
        <v>856</v>
      </c>
      <c r="B265">
        <v>0.18</v>
      </c>
      <c r="C265">
        <v>0.25</v>
      </c>
      <c r="D265" s="17">
        <f t="shared" si="8"/>
        <v>547.45408</v>
      </c>
      <c r="E265" s="17">
        <f t="shared" si="9"/>
        <v>518.31</v>
      </c>
    </row>
    <row r="266" spans="1:5" ht="12.75">
      <c r="A266">
        <v>859</v>
      </c>
      <c r="B266">
        <v>0.22</v>
      </c>
      <c r="C266">
        <v>0.27</v>
      </c>
      <c r="D266" s="17">
        <f t="shared" si="8"/>
        <v>528.0412799999999</v>
      </c>
      <c r="E266" s="17">
        <f t="shared" si="9"/>
        <v>514.12168</v>
      </c>
    </row>
    <row r="267" spans="1:5" ht="12.75">
      <c r="A267">
        <v>866</v>
      </c>
      <c r="B267">
        <v>0.22</v>
      </c>
      <c r="C267">
        <v>0.27</v>
      </c>
      <c r="D267" s="17">
        <f t="shared" si="8"/>
        <v>528.0412799999999</v>
      </c>
      <c r="E267" s="17">
        <f t="shared" si="9"/>
        <v>514.12168</v>
      </c>
    </row>
    <row r="268" spans="1:5" ht="12.75">
      <c r="A268">
        <v>868</v>
      </c>
      <c r="B268">
        <v>0.22</v>
      </c>
      <c r="C268">
        <v>0.27</v>
      </c>
      <c r="D268" s="17">
        <f t="shared" si="8"/>
        <v>528.0412799999999</v>
      </c>
      <c r="E268" s="17">
        <f t="shared" si="9"/>
        <v>514.12168</v>
      </c>
    </row>
    <row r="269" spans="1:5" ht="12.75">
      <c r="A269">
        <v>873</v>
      </c>
      <c r="B269">
        <v>0.2</v>
      </c>
      <c r="C269">
        <v>0.25</v>
      </c>
      <c r="D269" s="17">
        <f t="shared" si="8"/>
        <v>536.828</v>
      </c>
      <c r="E269" s="17">
        <f t="shared" si="9"/>
        <v>518.31</v>
      </c>
    </row>
    <row r="270" spans="1:5" ht="12.75">
      <c r="A270">
        <v>882</v>
      </c>
      <c r="B270">
        <v>0.2</v>
      </c>
      <c r="C270">
        <v>0.25</v>
      </c>
      <c r="D270" s="17">
        <f t="shared" si="8"/>
        <v>536.828</v>
      </c>
      <c r="E270" s="17">
        <f t="shared" si="9"/>
        <v>518.31</v>
      </c>
    </row>
    <row r="271" spans="1:5" ht="12.75">
      <c r="A271">
        <v>885</v>
      </c>
      <c r="B271">
        <v>0.18</v>
      </c>
      <c r="C271">
        <v>0.25</v>
      </c>
      <c r="D271" s="17">
        <f t="shared" si="8"/>
        <v>547.45408</v>
      </c>
      <c r="E271" s="17">
        <f t="shared" si="9"/>
        <v>518.31</v>
      </c>
    </row>
    <row r="272" spans="1:5" ht="12.75">
      <c r="A272">
        <v>889</v>
      </c>
      <c r="B272">
        <v>0.18</v>
      </c>
      <c r="C272">
        <v>0.25</v>
      </c>
      <c r="D272" s="17">
        <f t="shared" si="8"/>
        <v>547.45408</v>
      </c>
      <c r="E272" s="17">
        <f t="shared" si="9"/>
        <v>518.31</v>
      </c>
    </row>
    <row r="273" spans="1:5" ht="12.75">
      <c r="A273">
        <v>892</v>
      </c>
      <c r="B273">
        <v>0.2</v>
      </c>
      <c r="C273">
        <v>0.25</v>
      </c>
      <c r="D273" s="17">
        <f t="shared" si="8"/>
        <v>536.828</v>
      </c>
      <c r="E273" s="17">
        <f t="shared" si="9"/>
        <v>518.31</v>
      </c>
    </row>
    <row r="274" spans="1:5" ht="12.75">
      <c r="A274">
        <v>894</v>
      </c>
      <c r="B274">
        <v>0.2</v>
      </c>
      <c r="C274">
        <v>0.25</v>
      </c>
      <c r="D274" s="17">
        <f t="shared" si="8"/>
        <v>536.828</v>
      </c>
      <c r="E274" s="17">
        <f t="shared" si="9"/>
        <v>518.31</v>
      </c>
    </row>
    <row r="275" spans="1:5" ht="12.75">
      <c r="A275">
        <v>896</v>
      </c>
      <c r="B275">
        <v>0.18</v>
      </c>
      <c r="C275">
        <v>0.25</v>
      </c>
      <c r="D275" s="17">
        <f t="shared" si="8"/>
        <v>547.45408</v>
      </c>
      <c r="E275" s="17">
        <f t="shared" si="9"/>
        <v>518.31</v>
      </c>
    </row>
    <row r="276" spans="1:5" ht="12.75">
      <c r="A276">
        <v>899</v>
      </c>
      <c r="B276">
        <v>0.16</v>
      </c>
      <c r="C276">
        <v>0.27</v>
      </c>
      <c r="D276" s="17">
        <f t="shared" si="8"/>
        <v>559.91952</v>
      </c>
      <c r="E276" s="17">
        <f t="shared" si="9"/>
        <v>514.12168</v>
      </c>
    </row>
    <row r="277" spans="1:5" ht="12.75">
      <c r="A277">
        <v>905</v>
      </c>
      <c r="B277">
        <v>0.2</v>
      </c>
      <c r="C277">
        <v>0.25</v>
      </c>
      <c r="D277" s="17">
        <f t="shared" si="8"/>
        <v>536.828</v>
      </c>
      <c r="E277" s="17">
        <f t="shared" si="9"/>
        <v>518.31</v>
      </c>
    </row>
    <row r="278" spans="1:5" ht="12.75">
      <c r="A278">
        <v>908</v>
      </c>
      <c r="B278">
        <v>0.18</v>
      </c>
      <c r="C278">
        <v>0.25</v>
      </c>
      <c r="D278" s="17">
        <f t="shared" si="8"/>
        <v>547.45408</v>
      </c>
      <c r="E278" s="17">
        <f t="shared" si="9"/>
        <v>518.31</v>
      </c>
    </row>
    <row r="279" spans="1:5" ht="12.75">
      <c r="A279">
        <v>910</v>
      </c>
      <c r="B279">
        <v>0.2</v>
      </c>
      <c r="C279">
        <v>0.25</v>
      </c>
      <c r="D279" s="17">
        <f t="shared" si="8"/>
        <v>536.828</v>
      </c>
      <c r="E279" s="17">
        <f t="shared" si="9"/>
        <v>518.31</v>
      </c>
    </row>
    <row r="280" spans="1:5" ht="12.75">
      <c r="A280">
        <v>912</v>
      </c>
      <c r="B280">
        <v>0.22</v>
      </c>
      <c r="C280">
        <v>0.27</v>
      </c>
      <c r="D280" s="17">
        <f t="shared" si="8"/>
        <v>528.0412799999999</v>
      </c>
      <c r="E280" s="17">
        <f t="shared" si="9"/>
        <v>514.12168</v>
      </c>
    </row>
    <row r="281" spans="1:5" ht="12.75">
      <c r="A281">
        <v>916</v>
      </c>
      <c r="B281">
        <v>0.22</v>
      </c>
      <c r="C281">
        <v>0.25</v>
      </c>
      <c r="D281" s="17">
        <f t="shared" si="8"/>
        <v>528.0412799999999</v>
      </c>
      <c r="E281" s="17">
        <f t="shared" si="9"/>
        <v>518.31</v>
      </c>
    </row>
    <row r="282" spans="1:5" ht="12.75">
      <c r="A282">
        <v>919</v>
      </c>
      <c r="B282">
        <v>0.2</v>
      </c>
      <c r="C282">
        <v>0.25</v>
      </c>
      <c r="D282" s="17">
        <f t="shared" si="8"/>
        <v>536.828</v>
      </c>
      <c r="E282" s="17">
        <f t="shared" si="9"/>
        <v>518.31</v>
      </c>
    </row>
    <row r="283" spans="1:5" ht="12.75">
      <c r="A283">
        <v>1016</v>
      </c>
      <c r="B283">
        <v>0.16</v>
      </c>
      <c r="C283">
        <v>0.27</v>
      </c>
      <c r="D283" s="17">
        <f t="shared" si="8"/>
        <v>559.91952</v>
      </c>
      <c r="E283" s="17">
        <f t="shared" si="9"/>
        <v>514.12168</v>
      </c>
    </row>
    <row r="284" spans="1:5" ht="12.75">
      <c r="A284">
        <v>1018</v>
      </c>
      <c r="B284">
        <v>0.16</v>
      </c>
      <c r="C284">
        <v>0.27</v>
      </c>
      <c r="D284" s="17">
        <f t="shared" si="8"/>
        <v>559.91952</v>
      </c>
      <c r="E284" s="17">
        <f t="shared" si="9"/>
        <v>514.12168</v>
      </c>
    </row>
    <row r="285" spans="1:5" ht="12.75">
      <c r="A285">
        <v>1023</v>
      </c>
      <c r="B285">
        <v>0.16</v>
      </c>
      <c r="C285">
        <v>0.29</v>
      </c>
      <c r="D285" s="17">
        <f t="shared" si="8"/>
        <v>559.91952</v>
      </c>
      <c r="E285" s="17">
        <f t="shared" si="9"/>
        <v>511.77272</v>
      </c>
    </row>
    <row r="286" spans="1:5" ht="12.75">
      <c r="A286">
        <v>1035</v>
      </c>
      <c r="B286">
        <v>0.18</v>
      </c>
      <c r="C286">
        <v>0.29</v>
      </c>
      <c r="D286" s="17">
        <f t="shared" si="8"/>
        <v>547.45408</v>
      </c>
      <c r="E286" s="17">
        <f t="shared" si="9"/>
        <v>511.77272</v>
      </c>
    </row>
    <row r="287" spans="1:5" ht="12.75">
      <c r="A287">
        <v>1055</v>
      </c>
      <c r="B287">
        <v>0.18</v>
      </c>
      <c r="C287">
        <v>0.29</v>
      </c>
      <c r="D287" s="17">
        <f t="shared" si="8"/>
        <v>547.45408</v>
      </c>
      <c r="E287" s="17">
        <f t="shared" si="9"/>
        <v>511.77272</v>
      </c>
    </row>
    <row r="288" spans="1:5" ht="12.75">
      <c r="A288">
        <v>1058</v>
      </c>
      <c r="B288">
        <v>0.18</v>
      </c>
      <c r="C288">
        <v>0.29</v>
      </c>
      <c r="D288" s="17">
        <f t="shared" si="8"/>
        <v>547.45408</v>
      </c>
      <c r="E288" s="17">
        <f t="shared" si="9"/>
        <v>511.77272</v>
      </c>
    </row>
    <row r="289" spans="1:5" ht="12.75">
      <c r="A289">
        <v>1062</v>
      </c>
      <c r="B289">
        <v>0.18</v>
      </c>
      <c r="C289">
        <v>0.31</v>
      </c>
      <c r="D289" s="17">
        <f t="shared" si="8"/>
        <v>547.45408</v>
      </c>
      <c r="E289" s="17">
        <f t="shared" si="9"/>
        <v>511.26311999999996</v>
      </c>
    </row>
    <row r="290" spans="1:5" ht="12.75">
      <c r="A290">
        <v>1064</v>
      </c>
      <c r="B290">
        <v>0.18</v>
      </c>
      <c r="C290">
        <v>0.31</v>
      </c>
      <c r="D290" s="17">
        <f t="shared" si="8"/>
        <v>547.45408</v>
      </c>
      <c r="E290" s="17">
        <f t="shared" si="9"/>
        <v>511.26311999999996</v>
      </c>
    </row>
    <row r="291" spans="1:5" ht="12.75">
      <c r="A291">
        <v>1067</v>
      </c>
      <c r="B291">
        <v>0.18</v>
      </c>
      <c r="C291">
        <v>0.29</v>
      </c>
      <c r="D291" s="17">
        <f t="shared" si="8"/>
        <v>547.45408</v>
      </c>
      <c r="E291" s="17">
        <f t="shared" si="9"/>
        <v>511.77272</v>
      </c>
    </row>
    <row r="292" spans="1:5" ht="12.75">
      <c r="A292">
        <v>1076</v>
      </c>
      <c r="B292">
        <v>0.18</v>
      </c>
      <c r="C292">
        <v>0.31</v>
      </c>
      <c r="D292" s="17">
        <f t="shared" si="8"/>
        <v>547.45408</v>
      </c>
      <c r="E292" s="17">
        <f t="shared" si="9"/>
        <v>511.26311999999996</v>
      </c>
    </row>
    <row r="293" spans="1:5" ht="12.75">
      <c r="A293">
        <v>1078</v>
      </c>
      <c r="B293">
        <v>0.18</v>
      </c>
      <c r="C293">
        <v>0.31</v>
      </c>
      <c r="D293" s="17">
        <f t="shared" si="8"/>
        <v>547.45408</v>
      </c>
      <c r="E293" s="17">
        <f t="shared" si="9"/>
        <v>511.26311999999996</v>
      </c>
    </row>
    <row r="294" spans="1:5" ht="12.75">
      <c r="A294">
        <v>1080</v>
      </c>
      <c r="B294">
        <v>0.18</v>
      </c>
      <c r="C294">
        <v>0.29</v>
      </c>
      <c r="D294" s="17">
        <f t="shared" si="8"/>
        <v>547.45408</v>
      </c>
      <c r="E294" s="17">
        <f t="shared" si="9"/>
        <v>511.77272</v>
      </c>
    </row>
    <row r="295" spans="1:5" ht="12.75">
      <c r="A295">
        <v>1082</v>
      </c>
      <c r="B295">
        <v>0.18</v>
      </c>
      <c r="C295">
        <v>0.29</v>
      </c>
      <c r="D295" s="17">
        <f t="shared" si="8"/>
        <v>547.45408</v>
      </c>
      <c r="E295" s="17">
        <f t="shared" si="9"/>
        <v>511.77272</v>
      </c>
    </row>
    <row r="296" spans="1:5" ht="12.75">
      <c r="A296">
        <v>1093</v>
      </c>
      <c r="B296">
        <v>0.18</v>
      </c>
      <c r="C296">
        <v>0.31</v>
      </c>
      <c r="D296" s="17">
        <f t="shared" si="8"/>
        <v>547.45408</v>
      </c>
      <c r="E296" s="17">
        <f t="shared" si="9"/>
        <v>511.26311999999996</v>
      </c>
    </row>
    <row r="297" spans="1:5" ht="12.75">
      <c r="A297">
        <v>1095</v>
      </c>
      <c r="B297">
        <v>0.18</v>
      </c>
      <c r="C297">
        <v>0.31</v>
      </c>
      <c r="D297" s="17">
        <f t="shared" si="8"/>
        <v>547.45408</v>
      </c>
      <c r="E297" s="17">
        <f t="shared" si="9"/>
        <v>511.26311999999996</v>
      </c>
    </row>
    <row r="298" spans="1:5" ht="12.75">
      <c r="A298">
        <v>1097</v>
      </c>
      <c r="B298">
        <v>0.18</v>
      </c>
      <c r="C298">
        <v>0.29</v>
      </c>
      <c r="D298" s="17">
        <f t="shared" si="8"/>
        <v>547.45408</v>
      </c>
      <c r="E298" s="17">
        <f t="shared" si="9"/>
        <v>511.77272</v>
      </c>
    </row>
    <row r="299" spans="1:5" ht="12.75">
      <c r="A299">
        <v>1102</v>
      </c>
      <c r="B299">
        <v>0.18</v>
      </c>
      <c r="C299">
        <v>0.31</v>
      </c>
      <c r="D299" s="17">
        <f t="shared" si="8"/>
        <v>547.45408</v>
      </c>
      <c r="E299" s="17">
        <f t="shared" si="9"/>
        <v>511.26311999999996</v>
      </c>
    </row>
    <row r="300" spans="1:5" ht="12.75">
      <c r="A300">
        <v>1106</v>
      </c>
      <c r="B300">
        <v>0.18</v>
      </c>
      <c r="C300">
        <v>0.31</v>
      </c>
      <c r="D300" s="17">
        <f t="shared" si="8"/>
        <v>547.45408</v>
      </c>
      <c r="E300" s="17">
        <f t="shared" si="9"/>
        <v>511.26311999999996</v>
      </c>
    </row>
    <row r="301" spans="1:5" ht="12.75">
      <c r="A301">
        <v>1109</v>
      </c>
      <c r="B301">
        <v>0.2</v>
      </c>
      <c r="C301">
        <v>0.31</v>
      </c>
      <c r="D301" s="17">
        <f t="shared" si="8"/>
        <v>536.828</v>
      </c>
      <c r="E301" s="17">
        <f t="shared" si="9"/>
        <v>511.26311999999996</v>
      </c>
    </row>
    <row r="302" spans="1:5" ht="12.75">
      <c r="A302">
        <v>1116</v>
      </c>
      <c r="B302">
        <v>0.22</v>
      </c>
      <c r="C302">
        <v>0.33</v>
      </c>
      <c r="D302" s="17">
        <f t="shared" si="8"/>
        <v>528.0412799999999</v>
      </c>
      <c r="E302" s="17">
        <f t="shared" si="9"/>
        <v>512.5928799999999</v>
      </c>
    </row>
    <row r="303" spans="1:5" ht="12.75">
      <c r="A303">
        <v>1118</v>
      </c>
      <c r="B303">
        <v>0.22</v>
      </c>
      <c r="C303">
        <v>0.31</v>
      </c>
      <c r="D303" s="17">
        <f t="shared" si="8"/>
        <v>528.0412799999999</v>
      </c>
      <c r="E303" s="17">
        <f t="shared" si="9"/>
        <v>511.26311999999996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03"/>
  <sheetViews>
    <sheetView workbookViewId="0" topLeftCell="A1">
      <selection activeCell="H1" sqref="H1:H4"/>
    </sheetView>
  </sheetViews>
  <sheetFormatPr defaultColWidth="11.421875" defaultRowHeight="12.75"/>
  <cols>
    <col min="3" max="3" width="18.28125" style="17" customWidth="1"/>
  </cols>
  <sheetData>
    <row r="1" spans="2:8" ht="12.75">
      <c r="B1" t="s">
        <v>3</v>
      </c>
      <c r="H1" t="s">
        <v>102</v>
      </c>
    </row>
    <row r="2" spans="1:8" ht="12.75">
      <c r="A2" t="s">
        <v>8</v>
      </c>
      <c r="B2" t="s">
        <v>103</v>
      </c>
      <c r="C2" s="17" t="s">
        <v>107</v>
      </c>
      <c r="H2" t="s">
        <v>105</v>
      </c>
    </row>
    <row r="3" spans="1:8" ht="12.75">
      <c r="A3">
        <v>0</v>
      </c>
      <c r="B3">
        <v>4.84</v>
      </c>
      <c r="C3" s="17">
        <f>(B3+0.4528)/0.0045</f>
        <v>1176.177777777778</v>
      </c>
      <c r="H3" t="s">
        <v>106</v>
      </c>
    </row>
    <row r="4" spans="1:8" ht="12.75">
      <c r="A4">
        <v>6</v>
      </c>
      <c r="B4">
        <v>4.82</v>
      </c>
      <c r="C4" s="17">
        <f aca="true" t="shared" si="0" ref="C4:C67">(B4+0.4528)/0.0045</f>
        <v>1171.7333333333333</v>
      </c>
      <c r="H4" t="s">
        <v>108</v>
      </c>
    </row>
    <row r="5" spans="1:3" ht="12.75">
      <c r="A5">
        <v>8</v>
      </c>
      <c r="B5">
        <v>4.8</v>
      </c>
      <c r="C5" s="17">
        <f t="shared" si="0"/>
        <v>1167.288888888889</v>
      </c>
    </row>
    <row r="6" spans="1:3" ht="12.75">
      <c r="A6">
        <v>11</v>
      </c>
      <c r="B6">
        <v>4.82</v>
      </c>
      <c r="C6" s="17">
        <f t="shared" si="0"/>
        <v>1171.7333333333333</v>
      </c>
    </row>
    <row r="7" spans="1:3" ht="12.75">
      <c r="A7">
        <v>14</v>
      </c>
      <c r="B7">
        <v>4.84</v>
      </c>
      <c r="C7" s="17">
        <f t="shared" si="0"/>
        <v>1176.177777777778</v>
      </c>
    </row>
    <row r="8" spans="1:3" ht="12.75">
      <c r="A8">
        <v>18</v>
      </c>
      <c r="B8">
        <v>4.84</v>
      </c>
      <c r="C8" s="17">
        <f t="shared" si="0"/>
        <v>1176.177777777778</v>
      </c>
    </row>
    <row r="9" spans="1:3" ht="12.75">
      <c r="A9">
        <v>20</v>
      </c>
      <c r="B9">
        <v>4.84</v>
      </c>
      <c r="C9" s="17">
        <f t="shared" si="0"/>
        <v>1176.177777777778</v>
      </c>
    </row>
    <row r="10" spans="1:3" ht="12.75">
      <c r="A10">
        <v>27</v>
      </c>
      <c r="B10">
        <v>4.82</v>
      </c>
      <c r="C10" s="17">
        <f t="shared" si="0"/>
        <v>1171.7333333333333</v>
      </c>
    </row>
    <row r="11" spans="1:3" ht="12.75">
      <c r="A11">
        <v>30</v>
      </c>
      <c r="B11">
        <v>4.84</v>
      </c>
      <c r="C11" s="17">
        <f t="shared" si="0"/>
        <v>1176.177777777778</v>
      </c>
    </row>
    <row r="12" spans="1:3" ht="12.75">
      <c r="A12">
        <v>34</v>
      </c>
      <c r="B12">
        <v>4.86</v>
      </c>
      <c r="C12" s="17">
        <f t="shared" si="0"/>
        <v>1180.6222222222223</v>
      </c>
    </row>
    <row r="13" spans="1:3" ht="12.75">
      <c r="A13">
        <v>36</v>
      </c>
      <c r="B13">
        <v>4.84</v>
      </c>
      <c r="C13" s="17">
        <f t="shared" si="0"/>
        <v>1176.177777777778</v>
      </c>
    </row>
    <row r="14" spans="1:3" ht="12.75">
      <c r="A14">
        <v>38</v>
      </c>
      <c r="B14">
        <v>4.84</v>
      </c>
      <c r="C14" s="17">
        <f t="shared" si="0"/>
        <v>1176.177777777778</v>
      </c>
    </row>
    <row r="15" spans="1:3" ht="12.75">
      <c r="A15">
        <v>46</v>
      </c>
      <c r="B15">
        <v>4.82</v>
      </c>
      <c r="C15" s="17">
        <f t="shared" si="0"/>
        <v>1171.7333333333333</v>
      </c>
    </row>
    <row r="16" spans="1:3" ht="12.75">
      <c r="A16">
        <v>52</v>
      </c>
      <c r="B16">
        <v>4.84</v>
      </c>
      <c r="C16" s="17">
        <f t="shared" si="0"/>
        <v>1176.177777777778</v>
      </c>
    </row>
    <row r="17" spans="1:3" ht="12.75">
      <c r="A17">
        <v>55</v>
      </c>
      <c r="B17">
        <v>4.84</v>
      </c>
      <c r="C17" s="17">
        <f t="shared" si="0"/>
        <v>1176.177777777778</v>
      </c>
    </row>
    <row r="18" spans="1:3" ht="12.75">
      <c r="A18">
        <v>59</v>
      </c>
      <c r="B18">
        <v>4.84</v>
      </c>
      <c r="C18" s="17">
        <f t="shared" si="0"/>
        <v>1176.177777777778</v>
      </c>
    </row>
    <row r="19" spans="1:3" ht="12.75">
      <c r="A19">
        <v>64</v>
      </c>
      <c r="B19">
        <v>4.84</v>
      </c>
      <c r="C19" s="17">
        <f t="shared" si="0"/>
        <v>1176.177777777778</v>
      </c>
    </row>
    <row r="20" spans="1:3" ht="12.75">
      <c r="A20">
        <v>68</v>
      </c>
      <c r="B20">
        <v>4.82</v>
      </c>
      <c r="C20" s="17">
        <f t="shared" si="0"/>
        <v>1171.7333333333333</v>
      </c>
    </row>
    <row r="21" spans="1:3" ht="12.75">
      <c r="A21">
        <v>72</v>
      </c>
      <c r="B21">
        <v>4.84</v>
      </c>
      <c r="C21" s="17">
        <f t="shared" si="0"/>
        <v>1176.177777777778</v>
      </c>
    </row>
    <row r="22" spans="1:3" ht="12.75">
      <c r="A22">
        <v>74</v>
      </c>
      <c r="B22">
        <v>4.82</v>
      </c>
      <c r="C22" s="17">
        <f t="shared" si="0"/>
        <v>1171.7333333333333</v>
      </c>
    </row>
    <row r="23" spans="1:3" ht="12.75">
      <c r="A23">
        <v>78</v>
      </c>
      <c r="B23">
        <v>4.82</v>
      </c>
      <c r="C23" s="17">
        <f t="shared" si="0"/>
        <v>1171.7333333333333</v>
      </c>
    </row>
    <row r="24" spans="1:3" ht="12.75">
      <c r="A24">
        <v>83</v>
      </c>
      <c r="B24">
        <v>4.78</v>
      </c>
      <c r="C24" s="17">
        <f t="shared" si="0"/>
        <v>1162.8444444444447</v>
      </c>
    </row>
    <row r="25" spans="1:3" ht="12.75">
      <c r="A25">
        <v>87</v>
      </c>
      <c r="B25">
        <v>4.76</v>
      </c>
      <c r="C25" s="17">
        <f t="shared" si="0"/>
        <v>1158.4</v>
      </c>
    </row>
    <row r="26" spans="1:3" ht="12.75">
      <c r="A26">
        <v>88</v>
      </c>
      <c r="B26">
        <v>4.86</v>
      </c>
      <c r="C26" s="17">
        <f t="shared" si="0"/>
        <v>1180.6222222222223</v>
      </c>
    </row>
    <row r="27" spans="1:3" ht="12.75">
      <c r="A27">
        <v>90</v>
      </c>
      <c r="B27">
        <v>4.86</v>
      </c>
      <c r="C27" s="17">
        <f t="shared" si="0"/>
        <v>1180.6222222222223</v>
      </c>
    </row>
    <row r="28" spans="1:3" ht="12.75">
      <c r="A28">
        <v>94</v>
      </c>
      <c r="B28">
        <v>4.86</v>
      </c>
      <c r="C28" s="17">
        <f t="shared" si="0"/>
        <v>1180.6222222222223</v>
      </c>
    </row>
    <row r="29" spans="1:3" ht="12.75">
      <c r="A29">
        <v>99</v>
      </c>
      <c r="B29">
        <v>4.86</v>
      </c>
      <c r="C29" s="17">
        <f t="shared" si="0"/>
        <v>1180.6222222222223</v>
      </c>
    </row>
    <row r="30" spans="1:3" ht="12.75">
      <c r="A30">
        <v>101</v>
      </c>
      <c r="B30">
        <v>4.86</v>
      </c>
      <c r="C30" s="17">
        <f t="shared" si="0"/>
        <v>1180.6222222222223</v>
      </c>
    </row>
    <row r="31" spans="1:3" ht="12.75">
      <c r="A31">
        <v>103</v>
      </c>
      <c r="B31">
        <v>4.86</v>
      </c>
      <c r="C31" s="17">
        <f t="shared" si="0"/>
        <v>1180.6222222222223</v>
      </c>
    </row>
    <row r="32" spans="1:3" ht="12.75">
      <c r="A32">
        <v>106</v>
      </c>
      <c r="B32">
        <v>4.86</v>
      </c>
      <c r="C32" s="17">
        <f t="shared" si="0"/>
        <v>1180.6222222222223</v>
      </c>
    </row>
    <row r="33" spans="1:3" ht="12.75">
      <c r="A33">
        <v>110</v>
      </c>
      <c r="B33">
        <v>4.86</v>
      </c>
      <c r="C33" s="17">
        <f t="shared" si="0"/>
        <v>1180.6222222222223</v>
      </c>
    </row>
    <row r="34" spans="1:3" ht="12.75">
      <c r="A34">
        <v>112</v>
      </c>
      <c r="B34">
        <v>4.86</v>
      </c>
      <c r="C34" s="17">
        <f t="shared" si="0"/>
        <v>1180.6222222222223</v>
      </c>
    </row>
    <row r="35" spans="1:3" ht="12.75">
      <c r="A35">
        <v>119</v>
      </c>
      <c r="B35">
        <v>4.86</v>
      </c>
      <c r="C35" s="17">
        <f t="shared" si="0"/>
        <v>1180.6222222222223</v>
      </c>
    </row>
    <row r="36" spans="1:3" ht="12.75">
      <c r="A36">
        <v>121</v>
      </c>
      <c r="B36">
        <v>4.86</v>
      </c>
      <c r="C36" s="17">
        <f t="shared" si="0"/>
        <v>1180.6222222222223</v>
      </c>
    </row>
    <row r="37" spans="1:3" ht="12.75">
      <c r="A37">
        <v>124</v>
      </c>
      <c r="B37">
        <v>4.86</v>
      </c>
      <c r="C37" s="17">
        <f t="shared" si="0"/>
        <v>1180.6222222222223</v>
      </c>
    </row>
    <row r="38" spans="1:3" ht="12.75">
      <c r="A38">
        <v>129</v>
      </c>
      <c r="B38">
        <v>4.88</v>
      </c>
      <c r="C38" s="17">
        <f t="shared" si="0"/>
        <v>1185.0666666666666</v>
      </c>
    </row>
    <row r="39" spans="1:3" ht="12.75">
      <c r="A39">
        <v>133</v>
      </c>
      <c r="B39">
        <v>4.86</v>
      </c>
      <c r="C39" s="17">
        <f t="shared" si="0"/>
        <v>1180.6222222222223</v>
      </c>
    </row>
    <row r="40" spans="1:3" ht="12.75">
      <c r="A40">
        <v>135</v>
      </c>
      <c r="B40">
        <v>4.86</v>
      </c>
      <c r="C40" s="17">
        <f t="shared" si="0"/>
        <v>1180.6222222222223</v>
      </c>
    </row>
    <row r="41" spans="1:3" ht="12.75">
      <c r="A41">
        <v>137</v>
      </c>
      <c r="B41">
        <v>4.88</v>
      </c>
      <c r="C41" s="17">
        <f t="shared" si="0"/>
        <v>1185.0666666666666</v>
      </c>
    </row>
    <row r="42" spans="1:3" ht="12.75">
      <c r="A42">
        <v>140</v>
      </c>
      <c r="B42">
        <v>4.88</v>
      </c>
      <c r="C42" s="17">
        <f t="shared" si="0"/>
        <v>1185.0666666666666</v>
      </c>
    </row>
    <row r="43" spans="1:3" ht="12.75">
      <c r="A43">
        <v>144</v>
      </c>
      <c r="B43">
        <v>4.88</v>
      </c>
      <c r="C43" s="17">
        <f t="shared" si="0"/>
        <v>1185.0666666666666</v>
      </c>
    </row>
    <row r="44" spans="1:3" ht="12.75">
      <c r="A44">
        <v>147</v>
      </c>
      <c r="B44">
        <v>4.88</v>
      </c>
      <c r="C44" s="17">
        <f t="shared" si="0"/>
        <v>1185.0666666666666</v>
      </c>
    </row>
    <row r="45" spans="1:3" ht="12.75">
      <c r="A45">
        <v>152</v>
      </c>
      <c r="B45">
        <v>4.86</v>
      </c>
      <c r="C45" s="17">
        <f t="shared" si="0"/>
        <v>1180.6222222222223</v>
      </c>
    </row>
    <row r="46" spans="1:3" ht="12.75">
      <c r="A46">
        <v>154</v>
      </c>
      <c r="B46">
        <v>4.86</v>
      </c>
      <c r="C46" s="17">
        <f t="shared" si="0"/>
        <v>1180.6222222222223</v>
      </c>
    </row>
    <row r="47" spans="1:3" ht="12.75">
      <c r="A47">
        <v>155</v>
      </c>
      <c r="B47">
        <v>4.86</v>
      </c>
      <c r="C47" s="17">
        <f t="shared" si="0"/>
        <v>1180.6222222222223</v>
      </c>
    </row>
    <row r="48" spans="1:3" ht="12.75">
      <c r="A48">
        <v>161</v>
      </c>
      <c r="B48">
        <v>4.86</v>
      </c>
      <c r="C48" s="17">
        <f t="shared" si="0"/>
        <v>1180.6222222222223</v>
      </c>
    </row>
    <row r="49" spans="1:3" ht="12.75">
      <c r="A49">
        <v>166</v>
      </c>
      <c r="B49">
        <v>4.86</v>
      </c>
      <c r="C49" s="17">
        <f t="shared" si="0"/>
        <v>1180.6222222222223</v>
      </c>
    </row>
    <row r="50" spans="1:3" ht="12.75">
      <c r="A50">
        <v>178</v>
      </c>
      <c r="B50">
        <v>4.86</v>
      </c>
      <c r="C50" s="17">
        <f t="shared" si="0"/>
        <v>1180.6222222222223</v>
      </c>
    </row>
    <row r="51" spans="1:3" ht="12.75">
      <c r="A51">
        <v>182</v>
      </c>
      <c r="B51">
        <v>4.86</v>
      </c>
      <c r="C51" s="17">
        <f t="shared" si="0"/>
        <v>1180.6222222222223</v>
      </c>
    </row>
    <row r="52" spans="1:3" ht="12.75">
      <c r="A52">
        <v>189</v>
      </c>
      <c r="B52">
        <v>4.86</v>
      </c>
      <c r="C52" s="17">
        <f t="shared" si="0"/>
        <v>1180.6222222222223</v>
      </c>
    </row>
    <row r="53" spans="1:3" ht="12.75">
      <c r="A53">
        <v>193</v>
      </c>
      <c r="B53">
        <v>4.86</v>
      </c>
      <c r="C53" s="17">
        <f t="shared" si="0"/>
        <v>1180.6222222222223</v>
      </c>
    </row>
    <row r="54" spans="1:3" ht="12.75">
      <c r="A54">
        <v>195</v>
      </c>
      <c r="B54">
        <v>4.86</v>
      </c>
      <c r="C54" s="17">
        <f t="shared" si="0"/>
        <v>1180.6222222222223</v>
      </c>
    </row>
    <row r="55" spans="1:3" ht="12.75">
      <c r="A55">
        <v>197</v>
      </c>
      <c r="B55">
        <v>4.86</v>
      </c>
      <c r="C55" s="17">
        <f t="shared" si="0"/>
        <v>1180.6222222222223</v>
      </c>
    </row>
    <row r="56" spans="1:3" ht="12.75">
      <c r="A56">
        <v>198</v>
      </c>
      <c r="B56">
        <v>4.86</v>
      </c>
      <c r="C56" s="17">
        <f t="shared" si="0"/>
        <v>1180.6222222222223</v>
      </c>
    </row>
    <row r="57" spans="1:3" ht="12.75">
      <c r="A57">
        <v>204</v>
      </c>
      <c r="B57">
        <v>4.86</v>
      </c>
      <c r="C57" s="17">
        <f t="shared" si="0"/>
        <v>1180.6222222222223</v>
      </c>
    </row>
    <row r="58" spans="1:3" ht="12.75">
      <c r="A58">
        <v>206</v>
      </c>
      <c r="B58">
        <v>4.86</v>
      </c>
      <c r="C58" s="17">
        <f t="shared" si="0"/>
        <v>1180.6222222222223</v>
      </c>
    </row>
    <row r="59" spans="1:3" ht="12.75">
      <c r="A59">
        <v>207</v>
      </c>
      <c r="B59">
        <v>4.86</v>
      </c>
      <c r="C59" s="17">
        <f t="shared" si="0"/>
        <v>1180.6222222222223</v>
      </c>
    </row>
    <row r="60" spans="1:3" ht="12.75">
      <c r="A60">
        <v>212</v>
      </c>
      <c r="B60">
        <v>4.86</v>
      </c>
      <c r="C60" s="17">
        <f t="shared" si="0"/>
        <v>1180.6222222222223</v>
      </c>
    </row>
    <row r="61" spans="1:3" ht="12.75">
      <c r="A61">
        <v>215</v>
      </c>
      <c r="B61">
        <v>4.86</v>
      </c>
      <c r="C61" s="17">
        <f t="shared" si="0"/>
        <v>1180.6222222222223</v>
      </c>
    </row>
    <row r="62" spans="1:3" ht="12.75">
      <c r="A62">
        <v>222</v>
      </c>
      <c r="B62">
        <v>4.86</v>
      </c>
      <c r="C62" s="17">
        <f t="shared" si="0"/>
        <v>1180.6222222222223</v>
      </c>
    </row>
    <row r="63" spans="1:3" ht="12.75">
      <c r="A63">
        <v>226</v>
      </c>
      <c r="B63">
        <v>4.86</v>
      </c>
      <c r="C63" s="17">
        <f t="shared" si="0"/>
        <v>1180.6222222222223</v>
      </c>
    </row>
    <row r="64" spans="1:3" ht="12.75">
      <c r="A64">
        <v>230</v>
      </c>
      <c r="B64">
        <v>4.84</v>
      </c>
      <c r="C64" s="17">
        <f t="shared" si="0"/>
        <v>1176.177777777778</v>
      </c>
    </row>
    <row r="65" spans="1:3" ht="12.75">
      <c r="A65">
        <v>231</v>
      </c>
      <c r="B65">
        <v>4.84</v>
      </c>
      <c r="C65" s="17">
        <f t="shared" si="0"/>
        <v>1176.177777777778</v>
      </c>
    </row>
    <row r="66" spans="1:3" ht="12.75">
      <c r="A66">
        <v>235</v>
      </c>
      <c r="B66">
        <v>4.84</v>
      </c>
      <c r="C66" s="17">
        <f t="shared" si="0"/>
        <v>1176.177777777778</v>
      </c>
    </row>
    <row r="67" spans="1:3" ht="12.75">
      <c r="A67">
        <v>242</v>
      </c>
      <c r="B67">
        <v>4.84</v>
      </c>
      <c r="C67" s="17">
        <f t="shared" si="0"/>
        <v>1176.177777777778</v>
      </c>
    </row>
    <row r="68" spans="1:3" ht="12.75">
      <c r="A68">
        <v>244</v>
      </c>
      <c r="B68">
        <v>4.84</v>
      </c>
      <c r="C68" s="17">
        <f aca="true" t="shared" si="1" ref="C68:C131">(B68+0.4528)/0.0045</f>
        <v>1176.177777777778</v>
      </c>
    </row>
    <row r="69" spans="1:3" ht="12.75">
      <c r="A69">
        <v>247</v>
      </c>
      <c r="B69">
        <v>4.84</v>
      </c>
      <c r="C69" s="17">
        <f t="shared" si="1"/>
        <v>1176.177777777778</v>
      </c>
    </row>
    <row r="70" spans="1:3" ht="12.75">
      <c r="A70">
        <v>253</v>
      </c>
      <c r="B70">
        <v>4.84</v>
      </c>
      <c r="C70" s="17">
        <f t="shared" si="1"/>
        <v>1176.177777777778</v>
      </c>
    </row>
    <row r="71" spans="1:3" ht="12.75">
      <c r="A71">
        <v>256</v>
      </c>
      <c r="B71">
        <v>4.84</v>
      </c>
      <c r="C71" s="17">
        <f t="shared" si="1"/>
        <v>1176.177777777778</v>
      </c>
    </row>
    <row r="72" spans="1:3" ht="12.75">
      <c r="A72">
        <v>258</v>
      </c>
      <c r="B72">
        <v>4.84</v>
      </c>
      <c r="C72" s="17">
        <f t="shared" si="1"/>
        <v>1176.177777777778</v>
      </c>
    </row>
    <row r="73" spans="1:3" ht="12.75">
      <c r="A73">
        <v>261</v>
      </c>
      <c r="B73">
        <v>4.84</v>
      </c>
      <c r="C73" s="17">
        <f t="shared" si="1"/>
        <v>1176.177777777778</v>
      </c>
    </row>
    <row r="74" spans="1:3" ht="12.75">
      <c r="A74">
        <v>263</v>
      </c>
      <c r="B74">
        <v>4.84</v>
      </c>
      <c r="C74" s="17">
        <f t="shared" si="1"/>
        <v>1176.177777777778</v>
      </c>
    </row>
    <row r="75" spans="1:3" ht="12.75">
      <c r="A75">
        <v>267</v>
      </c>
      <c r="B75">
        <v>4.84</v>
      </c>
      <c r="C75" s="17">
        <f t="shared" si="1"/>
        <v>1176.177777777778</v>
      </c>
    </row>
    <row r="76" spans="1:3" ht="12.75">
      <c r="A76">
        <v>269</v>
      </c>
      <c r="B76">
        <v>4.84</v>
      </c>
      <c r="C76" s="17">
        <f t="shared" si="1"/>
        <v>1176.177777777778</v>
      </c>
    </row>
    <row r="77" spans="1:3" ht="12.75">
      <c r="A77">
        <v>271</v>
      </c>
      <c r="B77">
        <v>4.84</v>
      </c>
      <c r="C77" s="17">
        <f t="shared" si="1"/>
        <v>1176.177777777778</v>
      </c>
    </row>
    <row r="78" spans="1:3" ht="12.75">
      <c r="A78">
        <v>272</v>
      </c>
      <c r="B78">
        <v>4.84</v>
      </c>
      <c r="C78" s="17">
        <f t="shared" si="1"/>
        <v>1176.177777777778</v>
      </c>
    </row>
    <row r="79" spans="1:3" ht="12.75">
      <c r="A79">
        <v>274</v>
      </c>
      <c r="B79">
        <v>4.84</v>
      </c>
      <c r="C79" s="17">
        <f t="shared" si="1"/>
        <v>1176.177777777778</v>
      </c>
    </row>
    <row r="80" spans="1:3" ht="12.75">
      <c r="A80">
        <v>277</v>
      </c>
      <c r="B80">
        <v>4.84</v>
      </c>
      <c r="C80" s="17">
        <f t="shared" si="1"/>
        <v>1176.177777777778</v>
      </c>
    </row>
    <row r="81" spans="1:3" ht="12.75">
      <c r="A81">
        <v>280</v>
      </c>
      <c r="B81">
        <v>4.84</v>
      </c>
      <c r="C81" s="17">
        <f t="shared" si="1"/>
        <v>1176.177777777778</v>
      </c>
    </row>
    <row r="82" spans="1:3" ht="12.75">
      <c r="A82">
        <v>281</v>
      </c>
      <c r="B82">
        <v>4.84</v>
      </c>
      <c r="C82" s="17">
        <f t="shared" si="1"/>
        <v>1176.177777777778</v>
      </c>
    </row>
    <row r="83" spans="1:3" ht="12.75">
      <c r="A83">
        <v>284</v>
      </c>
      <c r="B83">
        <v>4.84</v>
      </c>
      <c r="C83" s="17">
        <f t="shared" si="1"/>
        <v>1176.177777777778</v>
      </c>
    </row>
    <row r="84" spans="1:3" ht="12.75">
      <c r="A84">
        <v>291</v>
      </c>
      <c r="B84">
        <v>4.82</v>
      </c>
      <c r="C84" s="17">
        <f t="shared" si="1"/>
        <v>1171.7333333333333</v>
      </c>
    </row>
    <row r="85" spans="1:3" ht="12.75">
      <c r="A85">
        <v>293</v>
      </c>
      <c r="B85">
        <v>4.82</v>
      </c>
      <c r="C85" s="17">
        <f t="shared" si="1"/>
        <v>1171.7333333333333</v>
      </c>
    </row>
    <row r="86" spans="1:3" ht="12.75">
      <c r="A86">
        <v>296</v>
      </c>
      <c r="B86">
        <v>4.82</v>
      </c>
      <c r="C86" s="17">
        <f t="shared" si="1"/>
        <v>1171.7333333333333</v>
      </c>
    </row>
    <row r="87" spans="1:3" ht="12.75">
      <c r="A87">
        <v>298</v>
      </c>
      <c r="B87">
        <v>4.82</v>
      </c>
      <c r="C87" s="17">
        <f t="shared" si="1"/>
        <v>1171.7333333333333</v>
      </c>
    </row>
    <row r="88" spans="1:3" ht="12.75">
      <c r="A88">
        <v>302</v>
      </c>
      <c r="B88">
        <v>4.82</v>
      </c>
      <c r="C88" s="17">
        <f t="shared" si="1"/>
        <v>1171.7333333333333</v>
      </c>
    </row>
    <row r="89" spans="1:3" ht="12.75">
      <c r="A89">
        <v>305</v>
      </c>
      <c r="B89">
        <v>4.82</v>
      </c>
      <c r="C89" s="17">
        <f t="shared" si="1"/>
        <v>1171.7333333333333</v>
      </c>
    </row>
    <row r="90" spans="1:3" ht="12.75">
      <c r="A90">
        <v>310</v>
      </c>
      <c r="B90">
        <v>4.82</v>
      </c>
      <c r="C90" s="17">
        <f t="shared" si="1"/>
        <v>1171.7333333333333</v>
      </c>
    </row>
    <row r="91" spans="1:3" ht="12.75">
      <c r="A91">
        <v>314</v>
      </c>
      <c r="B91">
        <v>4.82</v>
      </c>
      <c r="C91" s="17">
        <f t="shared" si="1"/>
        <v>1171.7333333333333</v>
      </c>
    </row>
    <row r="92" spans="1:3" ht="12.75">
      <c r="A92">
        <v>318</v>
      </c>
      <c r="B92">
        <v>4.82</v>
      </c>
      <c r="C92" s="17">
        <f t="shared" si="1"/>
        <v>1171.7333333333333</v>
      </c>
    </row>
    <row r="93" spans="1:3" ht="12.75">
      <c r="A93">
        <v>320</v>
      </c>
      <c r="B93">
        <v>4.82</v>
      </c>
      <c r="C93" s="17">
        <f t="shared" si="1"/>
        <v>1171.7333333333333</v>
      </c>
    </row>
    <row r="94" spans="1:3" ht="12.75">
      <c r="A94">
        <v>321</v>
      </c>
      <c r="B94">
        <v>4.82</v>
      </c>
      <c r="C94" s="17">
        <f t="shared" si="1"/>
        <v>1171.7333333333333</v>
      </c>
    </row>
    <row r="95" spans="1:3" ht="12.75">
      <c r="A95">
        <v>325</v>
      </c>
      <c r="B95">
        <v>4.82</v>
      </c>
      <c r="C95" s="17">
        <f t="shared" si="1"/>
        <v>1171.7333333333333</v>
      </c>
    </row>
    <row r="96" spans="1:3" ht="12.75">
      <c r="A96">
        <v>328</v>
      </c>
      <c r="B96">
        <v>4.8</v>
      </c>
      <c r="C96" s="17">
        <f t="shared" si="1"/>
        <v>1167.288888888889</v>
      </c>
    </row>
    <row r="97" spans="1:3" ht="12.75">
      <c r="A97">
        <v>330</v>
      </c>
      <c r="B97">
        <v>4.8</v>
      </c>
      <c r="C97" s="17">
        <f t="shared" si="1"/>
        <v>1167.288888888889</v>
      </c>
    </row>
    <row r="98" spans="1:3" ht="12.75">
      <c r="A98">
        <v>332</v>
      </c>
      <c r="B98">
        <v>4.8</v>
      </c>
      <c r="C98" s="17">
        <f t="shared" si="1"/>
        <v>1167.288888888889</v>
      </c>
    </row>
    <row r="99" spans="1:3" ht="12.75">
      <c r="A99">
        <v>334</v>
      </c>
      <c r="B99">
        <v>4.8</v>
      </c>
      <c r="C99" s="17">
        <f t="shared" si="1"/>
        <v>1167.288888888889</v>
      </c>
    </row>
    <row r="100" spans="1:3" ht="12.75">
      <c r="A100">
        <v>337</v>
      </c>
      <c r="B100">
        <v>4.8</v>
      </c>
      <c r="C100" s="17">
        <f t="shared" si="1"/>
        <v>1167.288888888889</v>
      </c>
    </row>
    <row r="101" spans="1:3" ht="12.75">
      <c r="A101">
        <v>339</v>
      </c>
      <c r="B101">
        <v>4.8</v>
      </c>
      <c r="C101" s="17">
        <f t="shared" si="1"/>
        <v>1167.288888888889</v>
      </c>
    </row>
    <row r="102" spans="1:3" ht="12.75">
      <c r="A102">
        <v>343</v>
      </c>
      <c r="B102">
        <v>4.82</v>
      </c>
      <c r="C102" s="17">
        <f t="shared" si="1"/>
        <v>1171.7333333333333</v>
      </c>
    </row>
    <row r="103" spans="1:3" ht="12.75">
      <c r="A103">
        <v>346</v>
      </c>
      <c r="B103">
        <v>4.82</v>
      </c>
      <c r="C103" s="17">
        <f t="shared" si="1"/>
        <v>1171.7333333333333</v>
      </c>
    </row>
    <row r="104" spans="1:3" ht="12.75">
      <c r="A104">
        <v>348</v>
      </c>
      <c r="B104">
        <v>4.82</v>
      </c>
      <c r="C104" s="17">
        <f t="shared" si="1"/>
        <v>1171.7333333333333</v>
      </c>
    </row>
    <row r="105" spans="1:3" ht="12.75">
      <c r="A105">
        <v>352</v>
      </c>
      <c r="B105">
        <v>4.82</v>
      </c>
      <c r="C105" s="17">
        <f t="shared" si="1"/>
        <v>1171.7333333333333</v>
      </c>
    </row>
    <row r="106" spans="1:3" ht="12.75">
      <c r="A106">
        <v>355</v>
      </c>
      <c r="B106">
        <v>4.82</v>
      </c>
      <c r="C106" s="17">
        <f t="shared" si="1"/>
        <v>1171.7333333333333</v>
      </c>
    </row>
    <row r="107" spans="1:3" ht="12.75">
      <c r="A107">
        <v>361</v>
      </c>
      <c r="B107">
        <v>4.84</v>
      </c>
      <c r="C107" s="17">
        <f t="shared" si="1"/>
        <v>1176.177777777778</v>
      </c>
    </row>
    <row r="108" spans="1:3" ht="12.75">
      <c r="A108">
        <v>365</v>
      </c>
      <c r="B108">
        <v>4.84</v>
      </c>
      <c r="C108" s="17">
        <f t="shared" si="1"/>
        <v>1176.177777777778</v>
      </c>
    </row>
    <row r="109" spans="1:3" ht="12.75">
      <c r="A109">
        <v>368</v>
      </c>
      <c r="B109">
        <v>4.84</v>
      </c>
      <c r="C109" s="17">
        <f t="shared" si="1"/>
        <v>1176.177777777778</v>
      </c>
    </row>
    <row r="110" spans="1:3" ht="12.75">
      <c r="A110">
        <v>372</v>
      </c>
      <c r="B110">
        <v>4.84</v>
      </c>
      <c r="C110" s="17">
        <f t="shared" si="1"/>
        <v>1176.177777777778</v>
      </c>
    </row>
    <row r="111" spans="1:3" ht="12.75">
      <c r="A111">
        <v>374</v>
      </c>
      <c r="B111">
        <v>4.84</v>
      </c>
      <c r="C111" s="17">
        <f t="shared" si="1"/>
        <v>1176.177777777778</v>
      </c>
    </row>
    <row r="112" spans="1:3" ht="12.75">
      <c r="A112">
        <v>377</v>
      </c>
      <c r="B112">
        <v>4.84</v>
      </c>
      <c r="C112" s="17">
        <f t="shared" si="1"/>
        <v>1176.177777777778</v>
      </c>
    </row>
    <row r="113" spans="1:3" ht="12.75">
      <c r="A113">
        <v>381</v>
      </c>
      <c r="B113">
        <v>4.84</v>
      </c>
      <c r="C113" s="17">
        <f t="shared" si="1"/>
        <v>1176.177777777778</v>
      </c>
    </row>
    <row r="114" spans="1:3" ht="12.75">
      <c r="A114">
        <v>385</v>
      </c>
      <c r="B114">
        <v>4.84</v>
      </c>
      <c r="C114" s="17">
        <f t="shared" si="1"/>
        <v>1176.177777777778</v>
      </c>
    </row>
    <row r="115" spans="1:3" ht="12.75">
      <c r="A115">
        <v>388</v>
      </c>
      <c r="B115">
        <v>4.86</v>
      </c>
      <c r="C115" s="17">
        <f t="shared" si="1"/>
        <v>1180.6222222222223</v>
      </c>
    </row>
    <row r="116" spans="1:3" ht="12.75">
      <c r="A116">
        <v>390</v>
      </c>
      <c r="B116">
        <v>4.86</v>
      </c>
      <c r="C116" s="17">
        <f t="shared" si="1"/>
        <v>1180.6222222222223</v>
      </c>
    </row>
    <row r="117" spans="1:3" ht="12.75">
      <c r="A117">
        <v>392</v>
      </c>
      <c r="B117">
        <v>4.86</v>
      </c>
      <c r="C117" s="17">
        <f t="shared" si="1"/>
        <v>1180.6222222222223</v>
      </c>
    </row>
    <row r="118" spans="1:3" ht="12.75">
      <c r="A118">
        <v>395</v>
      </c>
      <c r="B118">
        <v>4.86</v>
      </c>
      <c r="C118" s="17">
        <f t="shared" si="1"/>
        <v>1180.6222222222223</v>
      </c>
    </row>
    <row r="119" spans="1:3" ht="12.75">
      <c r="A119">
        <v>399</v>
      </c>
      <c r="B119">
        <v>4.86</v>
      </c>
      <c r="C119" s="17">
        <f t="shared" si="1"/>
        <v>1180.6222222222223</v>
      </c>
    </row>
    <row r="120" spans="1:3" ht="12.75">
      <c r="A120">
        <v>401</v>
      </c>
      <c r="B120">
        <v>4.86</v>
      </c>
      <c r="C120" s="17">
        <f t="shared" si="1"/>
        <v>1180.6222222222223</v>
      </c>
    </row>
    <row r="121" spans="1:3" ht="12.75">
      <c r="A121">
        <v>403</v>
      </c>
      <c r="B121">
        <v>4.86</v>
      </c>
      <c r="C121" s="17">
        <f t="shared" si="1"/>
        <v>1180.6222222222223</v>
      </c>
    </row>
    <row r="122" spans="1:3" ht="12.75">
      <c r="A122">
        <v>404</v>
      </c>
      <c r="B122">
        <v>4.86</v>
      </c>
      <c r="C122" s="17">
        <f t="shared" si="1"/>
        <v>1180.6222222222223</v>
      </c>
    </row>
    <row r="123" spans="1:3" ht="12.75">
      <c r="A123">
        <v>411</v>
      </c>
      <c r="B123">
        <v>4.86</v>
      </c>
      <c r="C123" s="17">
        <f t="shared" si="1"/>
        <v>1180.6222222222223</v>
      </c>
    </row>
    <row r="124" spans="1:3" ht="12.75">
      <c r="A124">
        <v>417</v>
      </c>
      <c r="B124">
        <v>4.86</v>
      </c>
      <c r="C124" s="17">
        <f t="shared" si="1"/>
        <v>1180.6222222222223</v>
      </c>
    </row>
    <row r="125" spans="1:3" ht="12.75">
      <c r="A125">
        <v>424</v>
      </c>
      <c r="B125">
        <v>4.86</v>
      </c>
      <c r="C125" s="17">
        <f t="shared" si="1"/>
        <v>1180.6222222222223</v>
      </c>
    </row>
    <row r="126" spans="1:3" ht="12.75">
      <c r="A126">
        <v>426</v>
      </c>
      <c r="B126">
        <v>4.86</v>
      </c>
      <c r="C126" s="17">
        <f t="shared" si="1"/>
        <v>1180.6222222222223</v>
      </c>
    </row>
    <row r="127" spans="1:3" ht="12.75">
      <c r="A127">
        <v>432</v>
      </c>
      <c r="B127">
        <v>4.86</v>
      </c>
      <c r="C127" s="17">
        <f t="shared" si="1"/>
        <v>1180.6222222222223</v>
      </c>
    </row>
    <row r="128" spans="1:3" ht="12.75">
      <c r="A128">
        <v>435</v>
      </c>
      <c r="B128">
        <v>4.88</v>
      </c>
      <c r="C128" s="17">
        <f t="shared" si="1"/>
        <v>1185.0666666666666</v>
      </c>
    </row>
    <row r="129" spans="1:3" ht="12.75">
      <c r="A129">
        <v>443</v>
      </c>
      <c r="B129">
        <v>4.88</v>
      </c>
      <c r="C129" s="17">
        <f t="shared" si="1"/>
        <v>1185.0666666666666</v>
      </c>
    </row>
    <row r="130" spans="1:3" ht="12.75">
      <c r="A130">
        <v>445</v>
      </c>
      <c r="B130">
        <v>4.88</v>
      </c>
      <c r="C130" s="17">
        <f t="shared" si="1"/>
        <v>1185.0666666666666</v>
      </c>
    </row>
    <row r="131" spans="1:3" ht="12.75">
      <c r="A131">
        <v>448</v>
      </c>
      <c r="B131">
        <v>4.88</v>
      </c>
      <c r="C131" s="17">
        <f t="shared" si="1"/>
        <v>1185.0666666666666</v>
      </c>
    </row>
    <row r="132" spans="1:3" ht="12.75">
      <c r="A132">
        <v>450</v>
      </c>
      <c r="B132">
        <v>4.86</v>
      </c>
      <c r="C132" s="17">
        <f aca="true" t="shared" si="2" ref="C132:C195">(B132+0.4528)/0.0045</f>
        <v>1180.6222222222223</v>
      </c>
    </row>
    <row r="133" spans="1:3" ht="12.75">
      <c r="A133">
        <v>453</v>
      </c>
      <c r="B133">
        <v>4.86</v>
      </c>
      <c r="C133" s="17">
        <f t="shared" si="2"/>
        <v>1180.6222222222223</v>
      </c>
    </row>
    <row r="134" spans="1:3" ht="12.75">
      <c r="A134">
        <v>457</v>
      </c>
      <c r="B134">
        <v>4.86</v>
      </c>
      <c r="C134" s="17">
        <f t="shared" si="2"/>
        <v>1180.6222222222223</v>
      </c>
    </row>
    <row r="135" spans="1:3" ht="12.75">
      <c r="A135">
        <v>461</v>
      </c>
      <c r="B135">
        <v>4.86</v>
      </c>
      <c r="C135" s="17">
        <f t="shared" si="2"/>
        <v>1180.6222222222223</v>
      </c>
    </row>
    <row r="136" spans="1:3" ht="12.75">
      <c r="A136">
        <v>466</v>
      </c>
      <c r="B136">
        <v>4.86</v>
      </c>
      <c r="C136" s="17">
        <f t="shared" si="2"/>
        <v>1180.6222222222223</v>
      </c>
    </row>
    <row r="137" spans="1:3" ht="12.75">
      <c r="A137">
        <v>475</v>
      </c>
      <c r="B137">
        <v>4.86</v>
      </c>
      <c r="C137" s="17">
        <f t="shared" si="2"/>
        <v>1180.6222222222223</v>
      </c>
    </row>
    <row r="138" spans="1:3" ht="12.75">
      <c r="A138">
        <v>478</v>
      </c>
      <c r="B138">
        <v>4.86</v>
      </c>
      <c r="C138" s="17">
        <f t="shared" si="2"/>
        <v>1180.6222222222223</v>
      </c>
    </row>
    <row r="139" spans="1:3" ht="12.75">
      <c r="A139">
        <v>482</v>
      </c>
      <c r="B139">
        <v>4.86</v>
      </c>
      <c r="C139" s="17">
        <f t="shared" si="2"/>
        <v>1180.6222222222223</v>
      </c>
    </row>
    <row r="140" spans="1:3" ht="12.75">
      <c r="A140">
        <v>484</v>
      </c>
      <c r="B140">
        <v>4.86</v>
      </c>
      <c r="C140" s="17">
        <f t="shared" si="2"/>
        <v>1180.6222222222223</v>
      </c>
    </row>
    <row r="141" spans="1:3" ht="12.75">
      <c r="A141">
        <v>486</v>
      </c>
      <c r="B141">
        <v>4.86</v>
      </c>
      <c r="C141" s="17">
        <f t="shared" si="2"/>
        <v>1180.6222222222223</v>
      </c>
    </row>
    <row r="142" spans="1:3" ht="12.75">
      <c r="A142">
        <v>489</v>
      </c>
      <c r="B142">
        <v>4.86</v>
      </c>
      <c r="C142" s="17">
        <f t="shared" si="2"/>
        <v>1180.6222222222223</v>
      </c>
    </row>
    <row r="143" spans="1:3" ht="12.75">
      <c r="A143">
        <v>493</v>
      </c>
      <c r="B143">
        <v>4.86</v>
      </c>
      <c r="C143" s="17">
        <f t="shared" si="2"/>
        <v>1180.6222222222223</v>
      </c>
    </row>
    <row r="144" spans="1:3" ht="12.75">
      <c r="A144">
        <v>495</v>
      </c>
      <c r="B144">
        <v>4.86</v>
      </c>
      <c r="C144" s="17">
        <f t="shared" si="2"/>
        <v>1180.6222222222223</v>
      </c>
    </row>
    <row r="145" spans="1:3" ht="12.75">
      <c r="A145">
        <v>496</v>
      </c>
      <c r="B145">
        <v>4.86</v>
      </c>
      <c r="C145" s="17">
        <f t="shared" si="2"/>
        <v>1180.6222222222223</v>
      </c>
    </row>
    <row r="146" spans="1:3" ht="12.75">
      <c r="A146">
        <v>498</v>
      </c>
      <c r="B146">
        <v>4.86</v>
      </c>
      <c r="C146" s="17">
        <f t="shared" si="2"/>
        <v>1180.6222222222223</v>
      </c>
    </row>
    <row r="147" spans="1:3" ht="12.75">
      <c r="A147">
        <v>500</v>
      </c>
      <c r="B147">
        <v>4.86</v>
      </c>
      <c r="C147" s="17">
        <f t="shared" si="2"/>
        <v>1180.6222222222223</v>
      </c>
    </row>
    <row r="148" spans="1:3" ht="12.75">
      <c r="A148">
        <v>502</v>
      </c>
      <c r="B148">
        <v>4.86</v>
      </c>
      <c r="C148" s="17">
        <f t="shared" si="2"/>
        <v>1180.6222222222223</v>
      </c>
    </row>
    <row r="149" spans="1:3" ht="12.75">
      <c r="A149">
        <v>505</v>
      </c>
      <c r="B149">
        <v>4.86</v>
      </c>
      <c r="C149" s="17">
        <f t="shared" si="2"/>
        <v>1180.6222222222223</v>
      </c>
    </row>
    <row r="150" spans="1:3" ht="12.75">
      <c r="A150">
        <v>506</v>
      </c>
      <c r="B150">
        <v>4.86</v>
      </c>
      <c r="C150" s="17">
        <f t="shared" si="2"/>
        <v>1180.6222222222223</v>
      </c>
    </row>
    <row r="151" spans="1:3" ht="12.75">
      <c r="A151">
        <v>508</v>
      </c>
      <c r="B151">
        <v>4.86</v>
      </c>
      <c r="C151" s="17">
        <f t="shared" si="2"/>
        <v>1180.6222222222223</v>
      </c>
    </row>
    <row r="152" spans="1:3" ht="12.75">
      <c r="A152">
        <v>510</v>
      </c>
      <c r="B152">
        <v>4.86</v>
      </c>
      <c r="C152" s="17">
        <f t="shared" si="2"/>
        <v>1180.6222222222223</v>
      </c>
    </row>
    <row r="153" spans="1:3" ht="12.75">
      <c r="A153">
        <v>511</v>
      </c>
      <c r="B153">
        <v>4.86</v>
      </c>
      <c r="C153" s="17">
        <f t="shared" si="2"/>
        <v>1180.6222222222223</v>
      </c>
    </row>
    <row r="154" spans="1:3" ht="12.75">
      <c r="A154">
        <v>515</v>
      </c>
      <c r="B154">
        <v>4.88</v>
      </c>
      <c r="C154" s="17">
        <f t="shared" si="2"/>
        <v>1185.0666666666666</v>
      </c>
    </row>
    <row r="155" spans="1:3" ht="12.75">
      <c r="A155">
        <v>519</v>
      </c>
      <c r="B155">
        <v>4.86</v>
      </c>
      <c r="C155" s="17">
        <f t="shared" si="2"/>
        <v>1180.6222222222223</v>
      </c>
    </row>
    <row r="156" spans="1:3" ht="12.75">
      <c r="A156">
        <v>522</v>
      </c>
      <c r="B156">
        <v>4.88</v>
      </c>
      <c r="C156" s="17">
        <f t="shared" si="2"/>
        <v>1185.0666666666666</v>
      </c>
    </row>
    <row r="157" spans="1:3" ht="12.75">
      <c r="A157">
        <v>527</v>
      </c>
      <c r="B157">
        <v>4.88</v>
      </c>
      <c r="C157" s="17">
        <f t="shared" si="2"/>
        <v>1185.0666666666666</v>
      </c>
    </row>
    <row r="158" spans="1:3" ht="12.75">
      <c r="A158">
        <v>531</v>
      </c>
      <c r="B158">
        <v>4.88</v>
      </c>
      <c r="C158" s="17">
        <f t="shared" si="2"/>
        <v>1185.0666666666666</v>
      </c>
    </row>
    <row r="159" spans="1:3" ht="12.75">
      <c r="A159">
        <v>533</v>
      </c>
      <c r="B159">
        <v>4.88</v>
      </c>
      <c r="C159" s="17">
        <f t="shared" si="2"/>
        <v>1185.0666666666666</v>
      </c>
    </row>
    <row r="160" spans="1:3" ht="12.75">
      <c r="A160">
        <v>536</v>
      </c>
      <c r="B160">
        <v>4.88</v>
      </c>
      <c r="C160" s="17">
        <f t="shared" si="2"/>
        <v>1185.0666666666666</v>
      </c>
    </row>
    <row r="161" spans="1:3" ht="12.75">
      <c r="A161">
        <v>540</v>
      </c>
      <c r="B161">
        <v>4.88</v>
      </c>
      <c r="C161" s="17">
        <f t="shared" si="2"/>
        <v>1185.0666666666666</v>
      </c>
    </row>
    <row r="162" spans="1:3" ht="12.75">
      <c r="A162">
        <v>544</v>
      </c>
      <c r="B162">
        <v>4.88</v>
      </c>
      <c r="C162" s="17">
        <f t="shared" si="2"/>
        <v>1185.0666666666666</v>
      </c>
    </row>
    <row r="163" spans="1:3" ht="12.75">
      <c r="A163">
        <v>549</v>
      </c>
      <c r="B163">
        <v>4.88</v>
      </c>
      <c r="C163" s="17">
        <f t="shared" si="2"/>
        <v>1185.0666666666666</v>
      </c>
    </row>
    <row r="164" spans="1:3" ht="12.75">
      <c r="A164">
        <v>551</v>
      </c>
      <c r="B164">
        <v>4.86</v>
      </c>
      <c r="C164" s="17">
        <f t="shared" si="2"/>
        <v>1180.6222222222223</v>
      </c>
    </row>
    <row r="165" spans="1:3" ht="12.75">
      <c r="A165">
        <v>552</v>
      </c>
      <c r="B165">
        <v>4.86</v>
      </c>
      <c r="C165" s="17">
        <f t="shared" si="2"/>
        <v>1180.6222222222223</v>
      </c>
    </row>
    <row r="166" spans="1:3" ht="12.75">
      <c r="A166">
        <v>554</v>
      </c>
      <c r="B166">
        <v>4.86</v>
      </c>
      <c r="C166" s="17">
        <f t="shared" si="2"/>
        <v>1180.6222222222223</v>
      </c>
    </row>
    <row r="167" spans="1:3" ht="12.75">
      <c r="A167">
        <v>556</v>
      </c>
      <c r="B167">
        <v>4.86</v>
      </c>
      <c r="C167" s="17">
        <f t="shared" si="2"/>
        <v>1180.6222222222223</v>
      </c>
    </row>
    <row r="168" spans="1:3" ht="12.75">
      <c r="A168">
        <v>561</v>
      </c>
      <c r="B168">
        <v>4.86</v>
      </c>
      <c r="C168" s="17">
        <f t="shared" si="2"/>
        <v>1180.6222222222223</v>
      </c>
    </row>
    <row r="169" spans="1:3" ht="12.75">
      <c r="A169">
        <v>567</v>
      </c>
      <c r="B169">
        <v>4.86</v>
      </c>
      <c r="C169" s="17">
        <f t="shared" si="2"/>
        <v>1180.6222222222223</v>
      </c>
    </row>
    <row r="170" spans="1:3" ht="12.75">
      <c r="A170">
        <v>570</v>
      </c>
      <c r="B170">
        <v>4.86</v>
      </c>
      <c r="C170" s="17">
        <f t="shared" si="2"/>
        <v>1180.6222222222223</v>
      </c>
    </row>
    <row r="171" spans="1:3" ht="12.75">
      <c r="A171">
        <v>574</v>
      </c>
      <c r="B171">
        <v>4.86</v>
      </c>
      <c r="C171" s="17">
        <f t="shared" si="2"/>
        <v>1180.6222222222223</v>
      </c>
    </row>
    <row r="172" spans="1:3" ht="12.75">
      <c r="A172">
        <v>578</v>
      </c>
      <c r="B172">
        <v>4.88</v>
      </c>
      <c r="C172" s="17">
        <f t="shared" si="2"/>
        <v>1185.0666666666666</v>
      </c>
    </row>
    <row r="173" spans="1:3" ht="12.75">
      <c r="A173">
        <v>582</v>
      </c>
      <c r="B173">
        <v>4.88</v>
      </c>
      <c r="C173" s="17">
        <f t="shared" si="2"/>
        <v>1185.0666666666666</v>
      </c>
    </row>
    <row r="174" spans="1:3" ht="12.75">
      <c r="A174">
        <v>586</v>
      </c>
      <c r="B174">
        <v>4.88</v>
      </c>
      <c r="C174" s="17">
        <f t="shared" si="2"/>
        <v>1185.0666666666666</v>
      </c>
    </row>
    <row r="175" spans="1:3" ht="12.75">
      <c r="A175">
        <v>587</v>
      </c>
      <c r="B175">
        <v>4.86</v>
      </c>
      <c r="C175" s="17">
        <f t="shared" si="2"/>
        <v>1180.6222222222223</v>
      </c>
    </row>
    <row r="176" spans="1:3" ht="12.75">
      <c r="A176">
        <v>592</v>
      </c>
      <c r="B176">
        <v>4.86</v>
      </c>
      <c r="C176" s="17">
        <f t="shared" si="2"/>
        <v>1180.6222222222223</v>
      </c>
    </row>
    <row r="177" spans="1:3" ht="12.75">
      <c r="A177">
        <v>595</v>
      </c>
      <c r="B177">
        <v>4.86</v>
      </c>
      <c r="C177" s="17">
        <f t="shared" si="2"/>
        <v>1180.6222222222223</v>
      </c>
    </row>
    <row r="178" spans="1:3" ht="12.75">
      <c r="A178">
        <v>598</v>
      </c>
      <c r="B178">
        <v>4.86</v>
      </c>
      <c r="C178" s="17">
        <f t="shared" si="2"/>
        <v>1180.6222222222223</v>
      </c>
    </row>
    <row r="179" spans="1:3" ht="12.75">
      <c r="A179">
        <v>602</v>
      </c>
      <c r="B179">
        <v>4.86</v>
      </c>
      <c r="C179" s="17">
        <f t="shared" si="2"/>
        <v>1180.6222222222223</v>
      </c>
    </row>
    <row r="180" spans="1:3" ht="12.75">
      <c r="A180">
        <v>605</v>
      </c>
      <c r="B180">
        <v>4.86</v>
      </c>
      <c r="C180" s="17">
        <f t="shared" si="2"/>
        <v>1180.6222222222223</v>
      </c>
    </row>
    <row r="181" spans="1:3" ht="12.75">
      <c r="A181">
        <v>609</v>
      </c>
      <c r="B181">
        <v>4.86</v>
      </c>
      <c r="C181" s="17">
        <f t="shared" si="2"/>
        <v>1180.6222222222223</v>
      </c>
    </row>
    <row r="182" spans="1:3" ht="12.75">
      <c r="A182">
        <v>611</v>
      </c>
      <c r="B182">
        <v>4.86</v>
      </c>
      <c r="C182" s="17">
        <f t="shared" si="2"/>
        <v>1180.6222222222223</v>
      </c>
    </row>
    <row r="183" spans="1:3" ht="12.75">
      <c r="A183">
        <v>614</v>
      </c>
      <c r="B183">
        <v>4.88</v>
      </c>
      <c r="C183" s="17">
        <f t="shared" si="2"/>
        <v>1185.0666666666666</v>
      </c>
    </row>
    <row r="184" spans="1:3" ht="12.75">
      <c r="A184">
        <v>621</v>
      </c>
      <c r="B184">
        <v>4.88</v>
      </c>
      <c r="C184" s="17">
        <f t="shared" si="2"/>
        <v>1185.0666666666666</v>
      </c>
    </row>
    <row r="185" spans="1:3" ht="12.75">
      <c r="A185">
        <v>623</v>
      </c>
      <c r="B185">
        <v>4.88</v>
      </c>
      <c r="C185" s="17">
        <f t="shared" si="2"/>
        <v>1185.0666666666666</v>
      </c>
    </row>
    <row r="186" spans="1:3" ht="12.75">
      <c r="A186">
        <v>625</v>
      </c>
      <c r="B186">
        <v>4.88</v>
      </c>
      <c r="C186" s="17">
        <f t="shared" si="2"/>
        <v>1185.0666666666666</v>
      </c>
    </row>
    <row r="187" spans="1:3" ht="12.75">
      <c r="A187">
        <v>627</v>
      </c>
      <c r="B187">
        <v>4.86</v>
      </c>
      <c r="C187" s="17">
        <f t="shared" si="2"/>
        <v>1180.6222222222223</v>
      </c>
    </row>
    <row r="188" spans="1:3" ht="12.75">
      <c r="A188">
        <v>630</v>
      </c>
      <c r="B188">
        <v>4.86</v>
      </c>
      <c r="C188" s="17">
        <f t="shared" si="2"/>
        <v>1180.6222222222223</v>
      </c>
    </row>
    <row r="189" spans="1:3" ht="12.75">
      <c r="A189">
        <v>632</v>
      </c>
      <c r="B189">
        <v>4.86</v>
      </c>
      <c r="C189" s="17">
        <f t="shared" si="2"/>
        <v>1180.6222222222223</v>
      </c>
    </row>
    <row r="190" spans="1:3" ht="12.75">
      <c r="A190">
        <v>635</v>
      </c>
      <c r="B190">
        <v>4.88</v>
      </c>
      <c r="C190" s="17">
        <f t="shared" si="2"/>
        <v>1185.0666666666666</v>
      </c>
    </row>
    <row r="191" spans="1:3" ht="12.75">
      <c r="A191">
        <v>637</v>
      </c>
      <c r="B191">
        <v>4.86</v>
      </c>
      <c r="C191" s="17">
        <f t="shared" si="2"/>
        <v>1180.6222222222223</v>
      </c>
    </row>
    <row r="192" spans="1:3" ht="12.75">
      <c r="A192">
        <v>642</v>
      </c>
      <c r="B192">
        <v>4.86</v>
      </c>
      <c r="C192" s="17">
        <f t="shared" si="2"/>
        <v>1180.6222222222223</v>
      </c>
    </row>
    <row r="193" spans="1:3" ht="12.75">
      <c r="A193">
        <v>646</v>
      </c>
      <c r="B193">
        <v>4.88</v>
      </c>
      <c r="C193" s="17">
        <f t="shared" si="2"/>
        <v>1185.0666666666666</v>
      </c>
    </row>
    <row r="194" spans="1:3" ht="12.75">
      <c r="A194">
        <v>650</v>
      </c>
      <c r="B194">
        <v>4.88</v>
      </c>
      <c r="C194" s="17">
        <f t="shared" si="2"/>
        <v>1185.0666666666666</v>
      </c>
    </row>
    <row r="195" spans="1:3" ht="12.75">
      <c r="A195">
        <v>654</v>
      </c>
      <c r="B195">
        <v>4.86</v>
      </c>
      <c r="C195" s="17">
        <f t="shared" si="2"/>
        <v>1180.6222222222223</v>
      </c>
    </row>
    <row r="196" spans="1:3" ht="12.75">
      <c r="A196">
        <v>658</v>
      </c>
      <c r="B196">
        <v>4.86</v>
      </c>
      <c r="C196" s="17">
        <f aca="true" t="shared" si="3" ref="C196:C259">(B196+0.4528)/0.0045</f>
        <v>1180.6222222222223</v>
      </c>
    </row>
    <row r="197" spans="1:3" ht="12.75">
      <c r="A197">
        <v>661</v>
      </c>
      <c r="B197">
        <v>4.88</v>
      </c>
      <c r="C197" s="17">
        <f t="shared" si="3"/>
        <v>1185.0666666666666</v>
      </c>
    </row>
    <row r="198" spans="1:3" ht="12.75">
      <c r="A198">
        <v>665</v>
      </c>
      <c r="B198">
        <v>4.88</v>
      </c>
      <c r="C198" s="17">
        <f t="shared" si="3"/>
        <v>1185.0666666666666</v>
      </c>
    </row>
    <row r="199" spans="1:3" ht="12.75">
      <c r="A199">
        <v>668</v>
      </c>
      <c r="B199">
        <v>4.88</v>
      </c>
      <c r="C199" s="17">
        <f t="shared" si="3"/>
        <v>1185.0666666666666</v>
      </c>
    </row>
    <row r="200" spans="1:3" ht="12.75">
      <c r="A200">
        <v>671</v>
      </c>
      <c r="B200">
        <v>4.88</v>
      </c>
      <c r="C200" s="17">
        <f t="shared" si="3"/>
        <v>1185.0666666666666</v>
      </c>
    </row>
    <row r="201" spans="1:3" ht="12.75">
      <c r="A201">
        <v>674</v>
      </c>
      <c r="B201">
        <v>4.88</v>
      </c>
      <c r="C201" s="17">
        <f t="shared" si="3"/>
        <v>1185.0666666666666</v>
      </c>
    </row>
    <row r="202" spans="1:3" ht="12.75">
      <c r="A202">
        <v>676</v>
      </c>
      <c r="B202">
        <v>4.88</v>
      </c>
      <c r="C202" s="17">
        <f t="shared" si="3"/>
        <v>1185.0666666666666</v>
      </c>
    </row>
    <row r="203" spans="1:3" ht="12.75">
      <c r="A203">
        <v>677</v>
      </c>
      <c r="B203">
        <v>4.88</v>
      </c>
      <c r="C203" s="17">
        <f t="shared" si="3"/>
        <v>1185.0666666666666</v>
      </c>
    </row>
    <row r="204" spans="1:3" ht="12.75">
      <c r="A204">
        <v>679</v>
      </c>
      <c r="B204">
        <v>4.88</v>
      </c>
      <c r="C204" s="17">
        <f t="shared" si="3"/>
        <v>1185.0666666666666</v>
      </c>
    </row>
    <row r="205" spans="1:3" ht="12.75">
      <c r="A205">
        <v>681</v>
      </c>
      <c r="B205">
        <v>4.88</v>
      </c>
      <c r="C205" s="17">
        <f t="shared" si="3"/>
        <v>1185.0666666666666</v>
      </c>
    </row>
    <row r="206" spans="1:3" ht="12.75">
      <c r="A206">
        <v>683</v>
      </c>
      <c r="B206">
        <v>4.88</v>
      </c>
      <c r="C206" s="17">
        <f t="shared" si="3"/>
        <v>1185.0666666666666</v>
      </c>
    </row>
    <row r="207" spans="1:3" ht="12.75">
      <c r="A207">
        <v>686</v>
      </c>
      <c r="B207">
        <v>4.88</v>
      </c>
      <c r="C207" s="17">
        <f t="shared" si="3"/>
        <v>1185.0666666666666</v>
      </c>
    </row>
    <row r="208" spans="1:3" ht="12.75">
      <c r="A208">
        <v>688</v>
      </c>
      <c r="B208">
        <v>4.88</v>
      </c>
      <c r="C208" s="17">
        <f t="shared" si="3"/>
        <v>1185.0666666666666</v>
      </c>
    </row>
    <row r="209" spans="1:3" ht="12.75">
      <c r="A209">
        <v>691</v>
      </c>
      <c r="B209">
        <v>4.88</v>
      </c>
      <c r="C209" s="17">
        <f t="shared" si="3"/>
        <v>1185.0666666666666</v>
      </c>
    </row>
    <row r="210" spans="1:3" ht="12.75">
      <c r="A210">
        <v>695</v>
      </c>
      <c r="B210">
        <v>4.88</v>
      </c>
      <c r="C210" s="17">
        <f t="shared" si="3"/>
        <v>1185.0666666666666</v>
      </c>
    </row>
    <row r="211" spans="1:3" ht="12.75">
      <c r="A211">
        <v>699</v>
      </c>
      <c r="B211">
        <v>4.88</v>
      </c>
      <c r="C211" s="17">
        <f t="shared" si="3"/>
        <v>1185.0666666666666</v>
      </c>
    </row>
    <row r="212" spans="1:3" ht="12.75">
      <c r="A212">
        <v>701</v>
      </c>
      <c r="B212">
        <v>4.88</v>
      </c>
      <c r="C212" s="17">
        <f t="shared" si="3"/>
        <v>1185.0666666666666</v>
      </c>
    </row>
    <row r="213" spans="1:3" ht="12.75">
      <c r="A213">
        <v>704</v>
      </c>
      <c r="B213">
        <v>4.88</v>
      </c>
      <c r="C213" s="17">
        <f t="shared" si="3"/>
        <v>1185.0666666666666</v>
      </c>
    </row>
    <row r="214" spans="1:3" ht="12.75">
      <c r="A214">
        <v>706</v>
      </c>
      <c r="B214">
        <v>4.88</v>
      </c>
      <c r="C214" s="17">
        <f t="shared" si="3"/>
        <v>1185.0666666666666</v>
      </c>
    </row>
    <row r="215" spans="1:3" ht="12.75">
      <c r="A215">
        <v>709</v>
      </c>
      <c r="B215">
        <v>4.88</v>
      </c>
      <c r="C215" s="17">
        <f t="shared" si="3"/>
        <v>1185.0666666666666</v>
      </c>
    </row>
    <row r="216" spans="1:3" ht="12.75">
      <c r="A216">
        <v>711</v>
      </c>
      <c r="B216">
        <v>4.88</v>
      </c>
      <c r="C216" s="17">
        <f t="shared" si="3"/>
        <v>1185.0666666666666</v>
      </c>
    </row>
    <row r="217" spans="1:3" ht="12.75">
      <c r="A217">
        <v>715</v>
      </c>
      <c r="B217">
        <v>4.88</v>
      </c>
      <c r="C217" s="17">
        <f t="shared" si="3"/>
        <v>1185.0666666666666</v>
      </c>
    </row>
    <row r="218" spans="1:3" ht="12.75">
      <c r="A218">
        <v>718</v>
      </c>
      <c r="B218">
        <v>4.88</v>
      </c>
      <c r="C218" s="17">
        <f t="shared" si="3"/>
        <v>1185.0666666666666</v>
      </c>
    </row>
    <row r="219" spans="1:3" ht="12.75">
      <c r="A219">
        <v>720</v>
      </c>
      <c r="B219">
        <v>4.88</v>
      </c>
      <c r="C219" s="17">
        <f t="shared" si="3"/>
        <v>1185.0666666666666</v>
      </c>
    </row>
    <row r="220" spans="1:3" ht="12.75">
      <c r="A220">
        <v>725</v>
      </c>
      <c r="B220">
        <v>4.88</v>
      </c>
      <c r="C220" s="17">
        <f t="shared" si="3"/>
        <v>1185.0666666666666</v>
      </c>
    </row>
    <row r="221" spans="1:3" ht="12.75">
      <c r="A221">
        <v>732</v>
      </c>
      <c r="B221">
        <v>4.88</v>
      </c>
      <c r="C221" s="17">
        <f t="shared" si="3"/>
        <v>1185.0666666666666</v>
      </c>
    </row>
    <row r="222" spans="1:3" ht="12.75">
      <c r="A222">
        <v>734</v>
      </c>
      <c r="B222">
        <v>4.88</v>
      </c>
      <c r="C222" s="17">
        <f t="shared" si="3"/>
        <v>1185.0666666666666</v>
      </c>
    </row>
    <row r="223" spans="1:3" ht="12.75">
      <c r="A223">
        <v>737</v>
      </c>
      <c r="B223">
        <v>4.88</v>
      </c>
      <c r="C223" s="17">
        <f t="shared" si="3"/>
        <v>1185.0666666666666</v>
      </c>
    </row>
    <row r="224" spans="1:3" ht="12.75">
      <c r="A224">
        <v>741</v>
      </c>
      <c r="B224">
        <v>4.88</v>
      </c>
      <c r="C224" s="17">
        <f t="shared" si="3"/>
        <v>1185.0666666666666</v>
      </c>
    </row>
    <row r="225" spans="1:3" ht="12.75">
      <c r="A225">
        <v>743</v>
      </c>
      <c r="B225">
        <v>4.88</v>
      </c>
      <c r="C225" s="17">
        <f t="shared" si="3"/>
        <v>1185.0666666666666</v>
      </c>
    </row>
    <row r="226" spans="1:3" ht="12.75">
      <c r="A226">
        <v>748</v>
      </c>
      <c r="B226">
        <v>4.88</v>
      </c>
      <c r="C226" s="17">
        <f t="shared" si="3"/>
        <v>1185.0666666666666</v>
      </c>
    </row>
    <row r="227" spans="1:3" ht="12.75">
      <c r="A227">
        <v>751</v>
      </c>
      <c r="B227">
        <v>4.88</v>
      </c>
      <c r="C227" s="17">
        <f t="shared" si="3"/>
        <v>1185.0666666666666</v>
      </c>
    </row>
    <row r="228" spans="1:3" ht="12.75">
      <c r="A228">
        <v>753</v>
      </c>
      <c r="B228">
        <v>4.88</v>
      </c>
      <c r="C228" s="17">
        <f t="shared" si="3"/>
        <v>1185.0666666666666</v>
      </c>
    </row>
    <row r="229" spans="1:3" ht="12.75">
      <c r="A229">
        <v>755</v>
      </c>
      <c r="B229">
        <v>4.88</v>
      </c>
      <c r="C229" s="17">
        <f t="shared" si="3"/>
        <v>1185.0666666666666</v>
      </c>
    </row>
    <row r="230" spans="1:3" ht="12.75">
      <c r="A230">
        <v>758</v>
      </c>
      <c r="B230">
        <v>4.88</v>
      </c>
      <c r="C230" s="17">
        <f t="shared" si="3"/>
        <v>1185.0666666666666</v>
      </c>
    </row>
    <row r="231" spans="1:3" ht="12.75">
      <c r="A231">
        <v>762</v>
      </c>
      <c r="B231">
        <v>4.88</v>
      </c>
      <c r="C231" s="17">
        <f t="shared" si="3"/>
        <v>1185.0666666666666</v>
      </c>
    </row>
    <row r="232" spans="1:3" ht="12.75">
      <c r="A232">
        <v>764</v>
      </c>
      <c r="B232">
        <v>4.88</v>
      </c>
      <c r="C232" s="17">
        <f t="shared" si="3"/>
        <v>1185.0666666666666</v>
      </c>
    </row>
    <row r="233" spans="1:3" ht="12.75">
      <c r="A233">
        <v>769</v>
      </c>
      <c r="B233">
        <v>4.88</v>
      </c>
      <c r="C233" s="17">
        <f t="shared" si="3"/>
        <v>1185.0666666666666</v>
      </c>
    </row>
    <row r="234" spans="1:3" ht="12.75">
      <c r="A234">
        <v>773</v>
      </c>
      <c r="B234">
        <v>4.88</v>
      </c>
      <c r="C234" s="17">
        <f t="shared" si="3"/>
        <v>1185.0666666666666</v>
      </c>
    </row>
    <row r="235" spans="1:3" ht="12.75">
      <c r="A235">
        <v>775</v>
      </c>
      <c r="B235">
        <v>4.88</v>
      </c>
      <c r="C235" s="17">
        <f t="shared" si="3"/>
        <v>1185.0666666666666</v>
      </c>
    </row>
    <row r="236" spans="1:3" ht="12.75">
      <c r="A236">
        <v>777</v>
      </c>
      <c r="B236">
        <v>4.88</v>
      </c>
      <c r="C236" s="17">
        <f t="shared" si="3"/>
        <v>1185.0666666666666</v>
      </c>
    </row>
    <row r="237" spans="1:3" ht="12.75">
      <c r="A237">
        <v>778</v>
      </c>
      <c r="B237">
        <v>4.88</v>
      </c>
      <c r="C237" s="17">
        <f t="shared" si="3"/>
        <v>1185.0666666666666</v>
      </c>
    </row>
    <row r="238" spans="1:3" ht="12.75">
      <c r="A238">
        <v>780</v>
      </c>
      <c r="B238">
        <v>4.88</v>
      </c>
      <c r="C238" s="17">
        <f t="shared" si="3"/>
        <v>1185.0666666666666</v>
      </c>
    </row>
    <row r="239" spans="1:3" ht="12.75">
      <c r="A239">
        <v>783</v>
      </c>
      <c r="B239">
        <v>4.88</v>
      </c>
      <c r="C239" s="17">
        <f t="shared" si="3"/>
        <v>1185.0666666666666</v>
      </c>
    </row>
    <row r="240" spans="1:3" ht="12.75">
      <c r="A240">
        <v>787</v>
      </c>
      <c r="B240">
        <v>4.88</v>
      </c>
      <c r="C240" s="17">
        <f t="shared" si="3"/>
        <v>1185.0666666666666</v>
      </c>
    </row>
    <row r="241" spans="1:3" ht="12.75">
      <c r="A241">
        <v>791</v>
      </c>
      <c r="B241">
        <v>4.88</v>
      </c>
      <c r="C241" s="17">
        <f t="shared" si="3"/>
        <v>1185.0666666666666</v>
      </c>
    </row>
    <row r="242" spans="1:3" ht="12.75">
      <c r="A242">
        <v>795</v>
      </c>
      <c r="B242">
        <v>4.88</v>
      </c>
      <c r="C242" s="17">
        <f t="shared" si="3"/>
        <v>1185.0666666666666</v>
      </c>
    </row>
    <row r="243" spans="1:3" ht="12.75">
      <c r="A243">
        <v>797</v>
      </c>
      <c r="B243">
        <v>4.88</v>
      </c>
      <c r="C243" s="17">
        <f t="shared" si="3"/>
        <v>1185.0666666666666</v>
      </c>
    </row>
    <row r="244" spans="1:3" ht="12.75">
      <c r="A244">
        <v>800</v>
      </c>
      <c r="B244">
        <v>4.88</v>
      </c>
      <c r="C244" s="17">
        <f t="shared" si="3"/>
        <v>1185.0666666666666</v>
      </c>
    </row>
    <row r="245" spans="1:3" ht="12.75">
      <c r="A245">
        <v>802</v>
      </c>
      <c r="B245">
        <v>4.88</v>
      </c>
      <c r="C245" s="17">
        <f t="shared" si="3"/>
        <v>1185.0666666666666</v>
      </c>
    </row>
    <row r="246" spans="1:3" ht="12.75">
      <c r="A246">
        <v>804</v>
      </c>
      <c r="B246">
        <v>4.88</v>
      </c>
      <c r="C246" s="17">
        <f t="shared" si="3"/>
        <v>1185.0666666666666</v>
      </c>
    </row>
    <row r="247" spans="1:3" ht="12.75">
      <c r="A247">
        <v>807</v>
      </c>
      <c r="B247">
        <v>4.88</v>
      </c>
      <c r="C247" s="17">
        <f t="shared" si="3"/>
        <v>1185.0666666666666</v>
      </c>
    </row>
    <row r="248" spans="1:3" ht="12.75">
      <c r="A248">
        <v>809</v>
      </c>
      <c r="B248">
        <v>4.88</v>
      </c>
      <c r="C248" s="17">
        <f t="shared" si="3"/>
        <v>1185.0666666666666</v>
      </c>
    </row>
    <row r="249" spans="1:3" ht="12.75">
      <c r="A249">
        <v>813</v>
      </c>
      <c r="B249">
        <v>4.88</v>
      </c>
      <c r="C249" s="17">
        <f t="shared" si="3"/>
        <v>1185.0666666666666</v>
      </c>
    </row>
    <row r="250" spans="1:3" ht="12.75">
      <c r="A250">
        <v>817</v>
      </c>
      <c r="B250">
        <v>4.86</v>
      </c>
      <c r="C250" s="17">
        <f t="shared" si="3"/>
        <v>1180.6222222222223</v>
      </c>
    </row>
    <row r="251" spans="1:3" ht="12.75">
      <c r="A251">
        <v>818</v>
      </c>
      <c r="B251">
        <v>4.86</v>
      </c>
      <c r="C251" s="17">
        <f t="shared" si="3"/>
        <v>1180.6222222222223</v>
      </c>
    </row>
    <row r="252" spans="1:3" ht="12.75">
      <c r="A252">
        <v>822</v>
      </c>
      <c r="B252">
        <v>4.88</v>
      </c>
      <c r="C252" s="17">
        <f t="shared" si="3"/>
        <v>1185.0666666666666</v>
      </c>
    </row>
    <row r="253" spans="1:3" ht="12.75">
      <c r="A253">
        <v>824</v>
      </c>
      <c r="B253">
        <v>4.88</v>
      </c>
      <c r="C253" s="17">
        <f t="shared" si="3"/>
        <v>1185.0666666666666</v>
      </c>
    </row>
    <row r="254" spans="1:3" ht="12.75">
      <c r="A254">
        <v>827</v>
      </c>
      <c r="B254">
        <v>4.88</v>
      </c>
      <c r="C254" s="17">
        <f t="shared" si="3"/>
        <v>1185.0666666666666</v>
      </c>
    </row>
    <row r="255" spans="1:3" ht="12.75">
      <c r="A255">
        <v>829</v>
      </c>
      <c r="B255">
        <v>4.88</v>
      </c>
      <c r="C255" s="17">
        <f t="shared" si="3"/>
        <v>1185.0666666666666</v>
      </c>
    </row>
    <row r="256" spans="1:3" ht="12.75">
      <c r="A256">
        <v>831</v>
      </c>
      <c r="B256">
        <v>4.88</v>
      </c>
      <c r="C256" s="17">
        <f t="shared" si="3"/>
        <v>1185.0666666666666</v>
      </c>
    </row>
    <row r="257" spans="1:3" ht="12.75">
      <c r="A257">
        <v>834</v>
      </c>
      <c r="B257">
        <v>4.86</v>
      </c>
      <c r="C257" s="17">
        <f t="shared" si="3"/>
        <v>1180.6222222222223</v>
      </c>
    </row>
    <row r="258" spans="1:3" ht="12.75">
      <c r="A258">
        <v>838</v>
      </c>
      <c r="B258">
        <v>4.86</v>
      </c>
      <c r="C258" s="17">
        <f t="shared" si="3"/>
        <v>1180.6222222222223</v>
      </c>
    </row>
    <row r="259" spans="1:3" ht="12.75">
      <c r="A259">
        <v>840</v>
      </c>
      <c r="B259">
        <v>4.86</v>
      </c>
      <c r="C259" s="17">
        <f t="shared" si="3"/>
        <v>1180.6222222222223</v>
      </c>
    </row>
    <row r="260" spans="1:3" ht="12.75">
      <c r="A260">
        <v>842</v>
      </c>
      <c r="B260">
        <v>4.86</v>
      </c>
      <c r="C260" s="17">
        <f aca="true" t="shared" si="4" ref="C260:C303">(B260+0.4528)/0.0045</f>
        <v>1180.6222222222223</v>
      </c>
    </row>
    <row r="261" spans="1:3" ht="12.75">
      <c r="A261">
        <v>844</v>
      </c>
      <c r="B261">
        <v>4.86</v>
      </c>
      <c r="C261" s="17">
        <f t="shared" si="4"/>
        <v>1180.6222222222223</v>
      </c>
    </row>
    <row r="262" spans="1:3" ht="12.75">
      <c r="A262">
        <v>845</v>
      </c>
      <c r="B262">
        <v>4.88</v>
      </c>
      <c r="C262" s="17">
        <f t="shared" si="4"/>
        <v>1185.0666666666666</v>
      </c>
    </row>
    <row r="263" spans="1:3" ht="12.75">
      <c r="A263">
        <v>849</v>
      </c>
      <c r="B263">
        <v>4.88</v>
      </c>
      <c r="C263" s="17">
        <f t="shared" si="4"/>
        <v>1185.0666666666666</v>
      </c>
    </row>
    <row r="264" spans="1:3" ht="12.75">
      <c r="A264">
        <v>852</v>
      </c>
      <c r="B264">
        <v>4.86</v>
      </c>
      <c r="C264" s="17">
        <f t="shared" si="4"/>
        <v>1180.6222222222223</v>
      </c>
    </row>
    <row r="265" spans="1:3" ht="12.75">
      <c r="A265">
        <v>856</v>
      </c>
      <c r="B265">
        <v>4.86</v>
      </c>
      <c r="C265" s="17">
        <f t="shared" si="4"/>
        <v>1180.6222222222223</v>
      </c>
    </row>
    <row r="266" spans="1:3" ht="12.75">
      <c r="A266">
        <v>859</v>
      </c>
      <c r="B266">
        <v>4.88</v>
      </c>
      <c r="C266" s="17">
        <f t="shared" si="4"/>
        <v>1185.0666666666666</v>
      </c>
    </row>
    <row r="267" spans="1:3" ht="12.75">
      <c r="A267">
        <v>866</v>
      </c>
      <c r="B267">
        <v>4.86</v>
      </c>
      <c r="C267" s="17">
        <f t="shared" si="4"/>
        <v>1180.6222222222223</v>
      </c>
    </row>
    <row r="268" spans="1:3" ht="12.75">
      <c r="A268">
        <v>868</v>
      </c>
      <c r="B268">
        <v>4.86</v>
      </c>
      <c r="C268" s="17">
        <f t="shared" si="4"/>
        <v>1180.6222222222223</v>
      </c>
    </row>
    <row r="269" spans="1:3" ht="12.75">
      <c r="A269">
        <v>873</v>
      </c>
      <c r="B269">
        <v>4.86</v>
      </c>
      <c r="C269" s="17">
        <f t="shared" si="4"/>
        <v>1180.6222222222223</v>
      </c>
    </row>
    <row r="270" spans="1:3" ht="12.75">
      <c r="A270">
        <v>882</v>
      </c>
      <c r="B270">
        <v>4.84</v>
      </c>
      <c r="C270" s="17">
        <f t="shared" si="4"/>
        <v>1176.177777777778</v>
      </c>
    </row>
    <row r="271" spans="1:3" ht="12.75">
      <c r="A271">
        <v>885</v>
      </c>
      <c r="B271">
        <v>4.84</v>
      </c>
      <c r="C271" s="17">
        <f t="shared" si="4"/>
        <v>1176.177777777778</v>
      </c>
    </row>
    <row r="272" spans="1:3" ht="12.75">
      <c r="A272">
        <v>889</v>
      </c>
      <c r="B272">
        <v>4.84</v>
      </c>
      <c r="C272" s="17">
        <f t="shared" si="4"/>
        <v>1176.177777777778</v>
      </c>
    </row>
    <row r="273" spans="1:3" ht="12.75">
      <c r="A273">
        <v>892</v>
      </c>
      <c r="B273">
        <v>4.84</v>
      </c>
      <c r="C273" s="17">
        <f t="shared" si="4"/>
        <v>1176.177777777778</v>
      </c>
    </row>
    <row r="274" spans="1:3" ht="12.75">
      <c r="A274">
        <v>894</v>
      </c>
      <c r="B274">
        <v>4.84</v>
      </c>
      <c r="C274" s="17">
        <f t="shared" si="4"/>
        <v>1176.177777777778</v>
      </c>
    </row>
    <row r="275" spans="1:3" ht="12.75">
      <c r="A275">
        <v>896</v>
      </c>
      <c r="B275">
        <v>4.84</v>
      </c>
      <c r="C275" s="17">
        <f t="shared" si="4"/>
        <v>1176.177777777778</v>
      </c>
    </row>
    <row r="276" spans="1:3" ht="12.75">
      <c r="A276">
        <v>899</v>
      </c>
      <c r="B276">
        <v>4.84</v>
      </c>
      <c r="C276" s="17">
        <f t="shared" si="4"/>
        <v>1176.177777777778</v>
      </c>
    </row>
    <row r="277" spans="1:3" ht="12.75">
      <c r="A277">
        <v>905</v>
      </c>
      <c r="B277">
        <v>4.84</v>
      </c>
      <c r="C277" s="17">
        <f t="shared" si="4"/>
        <v>1176.177777777778</v>
      </c>
    </row>
    <row r="278" spans="1:3" ht="12.75">
      <c r="A278">
        <v>908</v>
      </c>
      <c r="B278">
        <v>4.84</v>
      </c>
      <c r="C278" s="17">
        <f t="shared" si="4"/>
        <v>1176.177777777778</v>
      </c>
    </row>
    <row r="279" spans="1:3" ht="12.75">
      <c r="A279">
        <v>910</v>
      </c>
      <c r="B279">
        <v>4.84</v>
      </c>
      <c r="C279" s="17">
        <f t="shared" si="4"/>
        <v>1176.177777777778</v>
      </c>
    </row>
    <row r="280" spans="1:3" ht="12.75">
      <c r="A280">
        <v>912</v>
      </c>
      <c r="B280">
        <v>4.86</v>
      </c>
      <c r="C280" s="17">
        <f t="shared" si="4"/>
        <v>1180.6222222222223</v>
      </c>
    </row>
    <row r="281" spans="1:3" ht="12.75">
      <c r="A281">
        <v>916</v>
      </c>
      <c r="B281">
        <v>4.84</v>
      </c>
      <c r="C281" s="17">
        <f t="shared" si="4"/>
        <v>1176.177777777778</v>
      </c>
    </row>
    <row r="282" spans="1:3" ht="12.75">
      <c r="A282">
        <v>919</v>
      </c>
      <c r="B282">
        <v>4.84</v>
      </c>
      <c r="C282" s="17">
        <f t="shared" si="4"/>
        <v>1176.177777777778</v>
      </c>
    </row>
    <row r="283" spans="1:3" ht="12.75">
      <c r="A283">
        <v>1016</v>
      </c>
      <c r="B283">
        <v>4.84</v>
      </c>
      <c r="C283" s="17">
        <f t="shared" si="4"/>
        <v>1176.177777777778</v>
      </c>
    </row>
    <row r="284" spans="1:3" ht="12.75">
      <c r="A284">
        <v>1018</v>
      </c>
      <c r="B284">
        <v>4.84</v>
      </c>
      <c r="C284" s="17">
        <f t="shared" si="4"/>
        <v>1176.177777777778</v>
      </c>
    </row>
    <row r="285" spans="1:3" ht="12.75">
      <c r="A285">
        <v>1023</v>
      </c>
      <c r="B285">
        <v>4.84</v>
      </c>
      <c r="C285" s="17">
        <f t="shared" si="4"/>
        <v>1176.177777777778</v>
      </c>
    </row>
    <row r="286" spans="1:3" ht="12.75">
      <c r="A286">
        <v>1035</v>
      </c>
      <c r="B286">
        <v>4.84</v>
      </c>
      <c r="C286" s="17">
        <f t="shared" si="4"/>
        <v>1176.177777777778</v>
      </c>
    </row>
    <row r="287" spans="1:3" ht="12.75">
      <c r="A287">
        <v>1055</v>
      </c>
      <c r="B287">
        <v>4.84</v>
      </c>
      <c r="C287" s="17">
        <f t="shared" si="4"/>
        <v>1176.177777777778</v>
      </c>
    </row>
    <row r="288" spans="1:3" ht="12.75">
      <c r="A288">
        <v>1058</v>
      </c>
      <c r="B288">
        <v>4.84</v>
      </c>
      <c r="C288" s="17">
        <f t="shared" si="4"/>
        <v>1176.177777777778</v>
      </c>
    </row>
    <row r="289" spans="1:3" ht="12.75">
      <c r="A289">
        <v>1062</v>
      </c>
      <c r="B289">
        <v>4.84</v>
      </c>
      <c r="C289" s="17">
        <f t="shared" si="4"/>
        <v>1176.177777777778</v>
      </c>
    </row>
    <row r="290" spans="1:3" ht="12.75">
      <c r="A290">
        <v>1064</v>
      </c>
      <c r="B290">
        <v>4.86</v>
      </c>
      <c r="C290" s="17">
        <f t="shared" si="4"/>
        <v>1180.6222222222223</v>
      </c>
    </row>
    <row r="291" spans="1:3" ht="12.75">
      <c r="A291">
        <v>1067</v>
      </c>
      <c r="B291">
        <v>4.84</v>
      </c>
      <c r="C291" s="17">
        <f t="shared" si="4"/>
        <v>1176.177777777778</v>
      </c>
    </row>
    <row r="292" spans="1:3" ht="12.75">
      <c r="A292">
        <v>1076</v>
      </c>
      <c r="B292">
        <v>4.84</v>
      </c>
      <c r="C292" s="17">
        <f t="shared" si="4"/>
        <v>1176.177777777778</v>
      </c>
    </row>
    <row r="293" spans="1:3" ht="12.75">
      <c r="A293">
        <v>1078</v>
      </c>
      <c r="B293">
        <v>4.84</v>
      </c>
      <c r="C293" s="17">
        <f t="shared" si="4"/>
        <v>1176.177777777778</v>
      </c>
    </row>
    <row r="294" spans="1:3" ht="12.75">
      <c r="A294">
        <v>1080</v>
      </c>
      <c r="B294">
        <v>4.84</v>
      </c>
      <c r="C294" s="17">
        <f t="shared" si="4"/>
        <v>1176.177777777778</v>
      </c>
    </row>
    <row r="295" spans="1:3" ht="12.75">
      <c r="A295">
        <v>1082</v>
      </c>
      <c r="B295">
        <v>4.84</v>
      </c>
      <c r="C295" s="17">
        <f t="shared" si="4"/>
        <v>1176.177777777778</v>
      </c>
    </row>
    <row r="296" spans="1:3" ht="12.75">
      <c r="A296">
        <v>1093</v>
      </c>
      <c r="B296">
        <v>4.84</v>
      </c>
      <c r="C296" s="17">
        <f t="shared" si="4"/>
        <v>1176.177777777778</v>
      </c>
    </row>
    <row r="297" spans="1:3" ht="12.75">
      <c r="A297">
        <v>1095</v>
      </c>
      <c r="B297">
        <v>4.84</v>
      </c>
      <c r="C297" s="17">
        <f t="shared" si="4"/>
        <v>1176.177777777778</v>
      </c>
    </row>
    <row r="298" spans="1:3" ht="12.75">
      <c r="A298">
        <v>1097</v>
      </c>
      <c r="B298">
        <v>4.84</v>
      </c>
      <c r="C298" s="17">
        <f t="shared" si="4"/>
        <v>1176.177777777778</v>
      </c>
    </row>
    <row r="299" spans="1:3" ht="12.75">
      <c r="A299">
        <v>1102</v>
      </c>
      <c r="B299">
        <v>4.84</v>
      </c>
      <c r="C299" s="17">
        <f t="shared" si="4"/>
        <v>1176.177777777778</v>
      </c>
    </row>
    <row r="300" spans="1:3" ht="12.75">
      <c r="A300">
        <v>1106</v>
      </c>
      <c r="B300">
        <v>4.84</v>
      </c>
      <c r="C300" s="17">
        <f t="shared" si="4"/>
        <v>1176.177777777778</v>
      </c>
    </row>
    <row r="301" spans="1:3" ht="12.75">
      <c r="A301">
        <v>1109</v>
      </c>
      <c r="B301">
        <v>4.84</v>
      </c>
      <c r="C301" s="17">
        <f t="shared" si="4"/>
        <v>1176.177777777778</v>
      </c>
    </row>
    <row r="302" spans="1:3" ht="12.75">
      <c r="A302">
        <v>1116</v>
      </c>
      <c r="B302">
        <v>4.84</v>
      </c>
      <c r="C302" s="17">
        <f t="shared" si="4"/>
        <v>1176.177777777778</v>
      </c>
    </row>
    <row r="303" spans="1:3" ht="12.75">
      <c r="A303">
        <v>1118</v>
      </c>
      <c r="B303">
        <v>4.84</v>
      </c>
      <c r="C303" s="17">
        <f t="shared" si="4"/>
        <v>1176.177777777778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Isabelle Tarride</cp:lastModifiedBy>
  <dcterms:created xsi:type="dcterms:W3CDTF">2008-06-01T06:55:19Z</dcterms:created>
  <dcterms:modified xsi:type="dcterms:W3CDTF">2008-06-01T09:18:52Z</dcterms:modified>
  <cp:category/>
  <cp:version/>
  <cp:contentType/>
  <cp:contentStatus/>
</cp:coreProperties>
</file>